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企画sv\企画経営課\003 財政係\岩瀬用\財政関係\市町村財政比較分析表\令和元年度決算\1回目\修正\"/>
    </mc:Choice>
  </mc:AlternateContent>
  <bookViews>
    <workbookView xWindow="0" yWindow="0" windowWidth="28800" windowHeight="1224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<sst xmlns="http://schemas.openxmlformats.org/spreadsheetml/2006/main" count="1068" uniqueCount="594">
  <si>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</si>
  <si>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</si>
  <si>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</si>
  <si>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</si>
  <si>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</si>
  <si>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</si>
  <si>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</si>
  <si>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</si>
  <si>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</si>
  <si>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</si>
  <si>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</si>
  <si>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</si>
  <si>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</si>
  <si>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</si>
  <si>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</si>
  <si>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</si>
  <si>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</si>
  <si>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</si>
  <si>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</si>
  <si>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</si>
  <si>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</si>
  <si>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</si>
  <si>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</si>
  <si>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</si>
  <si>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</si>
  <si>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</si>
  <si>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</si>
  <si>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</si>
  <si>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</si>
  <si>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</si>
  <si>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</si>
  <si>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</si>
  <si>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</si>
  <si>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</si>
  <si>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</si>
  <si>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</si>
  <si>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</si>
  <si>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</si>
  <si>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</si>
  <si>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</si>
  <si>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</si>
  <si>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</si>
  <si>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</si>
  <si>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</si>
  <si>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</si>
  <si>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</si>
  <si>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</si>
  <si>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</si>
  <si>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</si>
  <si>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</si>
  <si>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</si>
  <si>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</si>
  <si>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</si>
  <si>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</si>
  <si>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</si>
  <si>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</si>
  <si>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</si>
  <si>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</si>
  <si>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</si>
  <si>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</si>
  <si>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</si>
  <si>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</si>
  <si>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</si>
  <si>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</si>
  <si>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</si>
  <si>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</si>
  <si>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</si>
  <si>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</si>
  <si>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</si>
  <si>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</si>
  <si>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</si>
  <si>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</si>
  <si>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</si>
  <si>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</si>
  <si>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</si>
  <si>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</si>
  <si>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</si>
  <si>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</si>
  <si>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</si>
  <si>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</si>
  <si>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</si>
  <si>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</si>
  <si>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</si>
  <si>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</si>
  <si>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</si>
  <si>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</si>
  <si>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</si>
  <si>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</si>
  <si>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</si>
  <si>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</si>
  <si>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</si>
  <si>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</si>
  <si>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</si>
  <si>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</si>
  <si>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</si>
  <si>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</si>
  <si>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</si>
  <si>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</si>
  <si>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</si>
  <si>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</si>
  <si>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</si>
  <si>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</si>
  <si>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</si>
  <si>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</si>
  <si>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</si>
  <si>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</si>
  <si>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</si>
  <si>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</si>
  <si>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</si>
  <si>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</si>
  <si>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</si>
  <si>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</si>
  <si>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</si>
  <si>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</si>
  <si>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</si>
  <si>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</si>
  <si>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</si>
  <si>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</si>
  <si>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</si>
  <si>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</si>
  <si>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</si>
  <si>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</si>
  <si>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</si>
  <si>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</si>
  <si>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</si>
  <si>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</si>
  <si>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</si>
  <si>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</si>
  <si>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</si>
  <si>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</si>
  <si>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</si>
  <si>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</si>
  <si>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</si>
  <si>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</si>
  <si>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</si>
  <si>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</si>
  <si>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</si>
  <si>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</si>
  <si>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</si>
  <si>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</si>
  <si>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</si>
  <si>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</si>
  <si>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</si>
  <si>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</si>
  <si>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</si>
  <si>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</si>
  <si>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</si>
  <si>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</si>
  <si>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</si>
  <si>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</si>
  <si>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</si>
  <si>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</si>
  <si>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</si>
  <si>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</si>
  <si>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</si>
  <si>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</si>
  <si>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</si>
  <si>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</si>
  <si>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</si>
  <si>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</si>
  <si>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</si>
  <si>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</si>
  <si>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</si>
  <si>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</si>
  <si>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</si>
  <si>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</si>
  <si>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</si>
  <si>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</si>
  <si>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</si>
  <si>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</si>
  <si>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</si>
  <si>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</si>
  <si>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</si>
  <si>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</si>
  <si>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</si>
  <si>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</si>
  <si>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</si>
  <si>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</si>
  <si>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</si>
  <si>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</si>
  <si>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</si>
  <si>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</si>
  <si>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</si>
  <si>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</si>
  <si>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</si>
  <si>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</si>
  <si>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</si>
  <si>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</si>
  <si>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</si>
  <si>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</si>
  <si>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</si>
  <si>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</si>
  <si>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</si>
  <si>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</si>
  <si>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</si>
  <si>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</si>
  <si>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</si>
  <si>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</si>
  <si>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</si>
  <si>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</si>
  <si>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</si>
  <si>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</si>
  <si>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</si>
  <si>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</si>
  <si>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</si>
  <si>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</si>
  <si>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</si>
  <si>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</si>
  <si>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</si>
  <si>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</si>
  <si>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</si>
  <si>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</si>
  <si>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</si>
  <si>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</si>
  <si>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</si>
  <si>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</si>
  <si>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</si>
  <si>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</si>
  <si>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</si>
  <si>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</si>
  <si>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</si>
  <si>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</si>
  <si>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</si>
  <si>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</si>
  <si>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</si>
  <si>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</si>
  <si>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</si>
  <si>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</si>
  <si>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</si>
  <si>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</si>
  <si>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</si>
  <si>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</si>
  <si>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</si>
  <si>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</si>
  <si>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</si>
  <si>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</si>
  <si>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</si>
  <si>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</si>
  <si>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</si>
  <si>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</si>
  <si>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</si>
  <si>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</si>
  <si>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</si>
  <si>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</si>
  <si>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</si>
  <si>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</si>
  <si>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</si>
  <si>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</si>
  <si>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</si>
  <si>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</si>
  <si>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</si>
  <si>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</si>
  <si>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</si>
  <si>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</si>
  <si>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</si>
  <si>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</si>
  <si>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</si>
  <si>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</si>
  <si>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</si>
  <si>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</si>
  <si>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</si>
  <si>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</si>
  <si>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</si>
  <si>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</si>
  <si>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</si>
  <si>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</si>
  <si>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</si>
  <si>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</si>
  <si>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</si>
  <si>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</si>
  <si>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</si>
  <si>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</si>
  <si>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</si>
  <si>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</si>
  <si>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</si>
  <si>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</si>
  <si>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</si>
  <si>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</si>
  <si>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</si>
  <si>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</si>
  <si>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</si>
  <si>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</si>
  <si>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</si>
  <si>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</si>
  <si>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</si>
  <si>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</si>
  <si>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</si>
  <si>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</si>
  <si>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</si>
  <si>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</si>
  <si>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</si>
  <si>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</si>
  <si>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</si>
  <si>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</si>
  <si>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</si>
  <si>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</si>
  <si>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</si>
  <si>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</si>
  <si>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</si>
  <si>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</si>
  <si>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</si>
  <si>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</si>
  <si>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</si>
  <si>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</si>
  <si>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</si>
  <si>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</si>
  <si>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</si>
  <si>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</si>
  <si>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</si>
  <si>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</si>
  <si>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</si>
  <si>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</si>
  <si>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</si>
  <si>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</si>
  <si>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</si>
  <si>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</si>
  <si>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</si>
  <si>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</si>
  <si>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</si>
  <si>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</si>
  <si>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</si>
  <si>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</si>
  <si>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</si>
  <si>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</si>
  <si>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</si>
  <si>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</si>
  <si>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</si>
  <si>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</si>
  <si>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</si>
  <si>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</si>
  <si>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</si>
  <si>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</si>
  <si>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</si>
  <si>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</si>
  <si>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</si>
  <si>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</si>
  <si>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</si>
  <si>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</si>
  <si>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</si>
  <si>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</si>
  <si>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</si>
  <si>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</si>
  <si>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</si>
  <si>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</si>
  <si>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</si>
  <si>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</si>
  <si>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</si>
  <si>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</si>
  <si>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</si>
  <si>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</si>
  <si>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</si>
  <si>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</si>
  <si>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</si>
  <si>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</si>
  <si>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</si>
  <si>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</si>
  <si>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</si>
  <si>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</si>
  <si>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</si>
  <si>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</si>
  <si>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</si>
  <si>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</si>
  <si>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</si>
  <si>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</si>
  <si>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</si>
  <si>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</si>
  <si>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</si>
  <si>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</si>
  <si>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</si>
  <si>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</si>
  <si>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</si>
  <si>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</si>
  <si>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</si>
  <si>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</si>
  <si>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</si>
  <si>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</si>
  <si>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</si>
  <si>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</si>
  <si>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</si>
  <si>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</si>
  <si>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</si>
  <si>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</si>
  <si>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</si>
  <si>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</si>
  <si>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</si>
  <si>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</si>
  <si>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</si>
  <si>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</si>
  <si>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</si>
  <si>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</si>
  <si>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</si>
  <si>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</si>
  <si>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</si>
  <si>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</si>
  <si>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</si>
  <si>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</si>
  <si>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</si>
  <si>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</si>
  <si>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</si>
  <si>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</si>
  <si>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</si>
  <si>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</si>
  <si>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</si>
  <si>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</si>
  <si>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</si>
  <si>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</si>
  <si>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</si>
  <si>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</si>
  <si>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</si>
  <si>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</si>
  <si>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</si>
  <si>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</si>
  <si>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</si>
  <si>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</si>
  <si>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</si>
  <si>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</si>
  <si>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</si>
  <si>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</si>
  <si>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</si>
  <si>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</si>
  <si>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</si>
  <si>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</si>
  <si>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</si>
  <si>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</si>
  <si>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</si>
  <si>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</si>
  <si>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</si>
  <si>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</si>
  <si>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</si>
  <si>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</si>
  <si>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</si>
  <si>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</si>
  <si>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</si>
  <si>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</si>
  <si>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</si>
  <si>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</si>
  <si>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</si>
  <si>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</si>
  <si>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</si>
  <si>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</si>
  <si>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</si>
  <si>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</si>
  <si>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</si>
  <si>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</si>
  <si>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</si>
  <si>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</si>
  <si>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</si>
  <si>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</si>
  <si>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</si>
  <si>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</si>
  <si>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</si>
  <si>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</si>
  <si>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</si>
  <si>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</si>
  <si>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</si>
  <si>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</si>
  <si>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</si>
  <si>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</si>
  <si>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</si>
  <si>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</si>
  <si>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</si>
  <si>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</si>
  <si>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</si>
  <si>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</si>
  <si>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</si>
  <si>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</si>
  <si>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</si>
  <si>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</si>
  <si>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</si>
  <si>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</si>
  <si>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</si>
  <si>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</si>
  <si>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</si>
  <si>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</si>
  <si>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</si>
  <si>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</si>
  <si>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</si>
  <si>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</si>
  <si>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</si>
  <si>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</si>
  <si>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</si>
  <si>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</si>
  <si>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</si>
  <si>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</si>
  <si>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</si>
  <si>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</si>
  <si>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</si>
  <si>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</si>
  <si>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</si>
  <si>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</si>
  <si>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</si>
  <si>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</si>
  <si>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</si>
  <si>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</si>
  <si>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</si>
  <si>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</si>
  <si>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</si>
  <si>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</si>
  <si>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</si>
  <si>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</si>
  <si>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</si>
  <si>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</si>
  <si>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</si>
  <si>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</si>
  <si>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</si>
  <si>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</si>
  <si>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</si>
  <si>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</si>
  <si>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</si>
  <si>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</si>
  <si>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</si>
  <si>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</si>
  <si>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</si>
  <si>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</si>
  <si>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</si>
  <si>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</si>
  <si>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</si>
  <si>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</si>
  <si>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</si>
  <si>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</si>
  <si>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</si>
  <si>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</si>
  <si>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</si>
  <si>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</si>
  <si>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</si>
  <si>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</si>
  <si>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</si>
  <si>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</si>
  <si>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</si>
  <si>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</si>
  <si>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</si>
  <si>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</si>
  <si>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</si>
  <si>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</si>
  <si>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</si>
  <si>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</si>
  <si>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</si>
  <si>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</si>
  <si>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</si>
  <si>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</si>
  <si>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</si>
  <si>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</si>
  <si>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</si>
  <si>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</si>
  <si>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</si>
  <si>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</si>
  <si>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</si>
  <si>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</si>
  <si>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</si>
  <si>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</si>
  <si>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</si>
  <si>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</si>
  <si>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</si>
  <si>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</si>
  <si>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</si>
  <si>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</si>
  <si>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</si>
  <si>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</si>
  <si>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</si>
  <si>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1.52</t>
  </si>
  <si>
    <t>▲ 5.92</t>
  </si>
  <si>
    <t>▲ 5.73</t>
  </si>
  <si>
    <t>▲ 5.75</t>
  </si>
  <si>
    <t>▲ 14.51</t>
  </si>
  <si>
    <t>水道事業会計</t>
  </si>
  <si>
    <t>一般会計</t>
  </si>
  <si>
    <t>国民健康保険特別会計</t>
  </si>
  <si>
    <t>介護保険特別会計</t>
  </si>
  <si>
    <t>後期高齢者医療特別会計</t>
  </si>
  <si>
    <t>下水道事業特別会計</t>
  </si>
  <si>
    <t>その他会計（赤字）</t>
  </si>
  <si>
    <t>その他会計（黒字）</t>
  </si>
  <si>
    <t>H26末</t>
    <phoneticPr fontId="5"/>
  </si>
  <si>
    <t>H27末</t>
    <phoneticPr fontId="5"/>
  </si>
  <si>
    <t>H28末</t>
    <phoneticPr fontId="5"/>
  </si>
  <si>
    <t>H29末</t>
    <phoneticPr fontId="5"/>
  </si>
  <si>
    <t>H30末</t>
    <phoneticPr fontId="5"/>
  </si>
  <si>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</si>
  <si>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</si>
  <si>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</si>
  <si>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〃（特別会計）</t>
    <rPh sb="2" eb="4">
      <t>トクベツ</t>
    </rPh>
    <rPh sb="4" eb="6">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</si>
  <si>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</si>
  <si>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</si>
  <si>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</si>
  <si>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水産振興基金</t>
    <rPh sb="0" eb="2">
      <t>スイサン</t>
    </rPh>
    <rPh sb="2" eb="4">
      <t>シンコウ</t>
    </rPh>
    <rPh sb="4" eb="6">
      <t>キキン</t>
    </rPh>
    <phoneticPr fontId="18"/>
  </si>
  <si>
    <t>役場庁舎建設基金</t>
    <rPh sb="0" eb="2">
      <t>ヤクバ</t>
    </rPh>
    <rPh sb="2" eb="4">
      <t>チョウシャ</t>
    </rPh>
    <rPh sb="4" eb="6">
      <t>ケンセツ</t>
    </rPh>
    <rPh sb="6" eb="8">
      <t>キキン</t>
    </rPh>
    <phoneticPr fontId="18"/>
  </si>
  <si>
    <t>地域福祉基金</t>
    <rPh sb="0" eb="2">
      <t>チイキ</t>
    </rPh>
    <rPh sb="2" eb="4">
      <t>フクシ</t>
    </rPh>
    <rPh sb="4" eb="6">
      <t>キキン</t>
    </rPh>
    <phoneticPr fontId="18"/>
  </si>
  <si>
    <t>公共用施設維持運営基金</t>
    <rPh sb="0" eb="3">
      <t>コウキョウヨウ</t>
    </rPh>
    <rPh sb="3" eb="5">
      <t>シセツ</t>
    </rPh>
    <rPh sb="5" eb="7">
      <t>イジ</t>
    </rPh>
    <rPh sb="7" eb="9">
      <t>ウンエイ</t>
    </rPh>
    <rPh sb="9" eb="11">
      <t>キキン</t>
    </rPh>
    <phoneticPr fontId="18"/>
  </si>
  <si>
    <t>文教施設整備基金</t>
    <rPh sb="0" eb="2">
      <t>ブンキョウ</t>
    </rPh>
    <rPh sb="2" eb="4">
      <t>シセツ</t>
    </rPh>
    <rPh sb="4" eb="6">
      <t>セイビ</t>
    </rPh>
    <rPh sb="6" eb="8">
      <t>キキン</t>
    </rPh>
    <phoneticPr fontId="18"/>
  </si>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</sst>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168868</c:v>
                </c:pt>
                <c:pt idx="2">
                  <c:v>202870</c:v>
                </c:pt>
                <c:pt idx="3">
                  <c:v>167497</c:v>
                </c:pt>
                <c:pt idx="4">
                  <c:v>190274</c:v>
                </c:pt>
              </c:numCache>
            </c:numRef>
          </c:val>
          <c:smooth val="0"/>
          <c:extLst>
            <c:ext xmlns:c16="http://schemas.microsoft.com/office/drawing/2014/chart" uri="{C3380CC4-5D6E-409C-BE32-E72D297353CC}">
              <c16:uniqueId val="{00000000-023E-4037-8D2B-7A3353B71B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76157</c:v>
                </c:pt>
                <c:pt idx="1">
                  <c:v>58001</c:v>
                </c:pt>
                <c:pt idx="2">
                  <c:v>83416</c:v>
                </c:pt>
                <c:pt idx="3">
                  <c:v>184223</c:v>
                </c:pt>
                <c:pt idx="4">
                  <c:v>161354</c:v>
                </c:pt>
              </c:numCache>
            </c:numRef>
          </c:val>
          <c:smooth val="0"/>
          <c:extLst>
            <c:ext xmlns:c16="http://schemas.microsoft.com/office/drawing/2014/chart" uri="{C3380CC4-5D6E-409C-BE32-E72D297353CC}">
              <c16:uniqueId val="{00000001-023E-4037-8D2B-7A3353B71B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4.72</c:v>
                </c:pt>
                <c:pt idx="2">
                  <c:v>6.11</c:v>
                </c:pt>
                <c:pt idx="3">
                  <c:v>8.25</c:v>
                </c:pt>
                <c:pt idx="4">
                  <c:v>4.0599999999999996</c:v>
                </c:pt>
              </c:numCache>
            </c:numRef>
          </c:val>
          <c:extLst>
            <c:ext xmlns:c16="http://schemas.microsoft.com/office/drawing/2014/chart" uri="{C3380CC4-5D6E-409C-BE32-E72D297353CC}">
              <c16:uniqueId val="{00000000-2CD9-43A2-9296-0B0822CD29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40.29</c:v>
                </c:pt>
                <c:pt idx="1">
                  <c:v>39.020000000000003</c:v>
                </c:pt>
                <c:pt idx="2">
                  <c:v>36.71</c:v>
                </c:pt>
                <c:pt idx="3">
                  <c:v>33.89</c:v>
                </c:pt>
                <c:pt idx="4">
                  <c:v>30.72</c:v>
                </c:pt>
              </c:numCache>
            </c:numRef>
          </c:val>
          <c:extLst>
            <c:ext xmlns:c16="http://schemas.microsoft.com/office/drawing/2014/chart" uri="{C3380CC4-5D6E-409C-BE32-E72D297353CC}">
              <c16:uniqueId val="{00000001-2CD9-43A2-9296-0B0822CD29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-1.52</c:v>
                </c:pt>
                <c:pt idx="1">
                  <c:v>-5.92</c:v>
                </c:pt>
                <c:pt idx="2">
                  <c:v>-5.73</c:v>
                </c:pt>
                <c:pt idx="3">
                  <c:v>-5.75</c:v>
                </c:pt>
                <c:pt idx="4">
                  <c:v>-14.51</c:v>
                </c:pt>
              </c:numCache>
            </c:numRef>
          </c:val>
          <c:smooth val="0"/>
          <c:extLst>
            <c:ext xmlns:c16="http://schemas.microsoft.com/office/drawing/2014/chart" uri="{C3380CC4-5D6E-409C-BE32-E72D297353CC}">
              <c16:uniqueId val="{00000002-2CD9-43A2-9296-0B0822CD29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66-45C9-AE06-37E5BC46E5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66-45C9-AE06-37E5BC46E5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66-45C9-AE06-37E5BC46E5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66-45C9-AE06-37E5BC46E5C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766-45C9-AE06-37E5BC46E5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0.08</c:v>
                </c:pt>
                <c:pt idx="6">
                  <c:v>#N/A</c:v>
                </c:pt>
                <c:pt idx="7">
                  <c:v>0.18</c:v>
                </c:pt>
                <c:pt idx="8">
                  <c:v>#N/A</c:v>
                </c:pt>
                <c:pt idx="9">
                  <c:v>0.06</c:v>
                </c:pt>
              </c:numCache>
            </c:numRef>
          </c:val>
          <c:extLst>
            <c:ext xmlns:c16="http://schemas.microsoft.com/office/drawing/2014/chart" uri="{C3380CC4-5D6E-409C-BE32-E72D297353CC}">
              <c16:uniqueId val="{00000005-4766-45C9-AE06-37E5BC46E5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1.1200000000000001</c:v>
                </c:pt>
                <c:pt idx="2">
                  <c:v>#N/A</c:v>
                </c:pt>
                <c:pt idx="3">
                  <c:v>1.63</c:v>
                </c:pt>
                <c:pt idx="4">
                  <c:v>#N/A</c:v>
                </c:pt>
                <c:pt idx="5">
                  <c:v>1.25</c:v>
                </c:pt>
                <c:pt idx="6">
                  <c:v>#N/A</c:v>
                </c:pt>
                <c:pt idx="7">
                  <c:v>0.1</c:v>
                </c:pt>
                <c:pt idx="8">
                  <c:v>#N/A</c:v>
                </c:pt>
                <c:pt idx="9">
                  <c:v>1.57</c:v>
                </c:pt>
              </c:numCache>
            </c:numRef>
          </c:val>
          <c:extLst>
            <c:ext xmlns:c16="http://schemas.microsoft.com/office/drawing/2014/chart" uri="{C3380CC4-5D6E-409C-BE32-E72D297353CC}">
              <c16:uniqueId val="{00000006-4766-45C9-AE06-37E5BC46E5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6.36</c:v>
                </c:pt>
                <c:pt idx="2">
                  <c:v>#N/A</c:v>
                </c:pt>
                <c:pt idx="3">
                  <c:v>1.25</c:v>
                </c:pt>
                <c:pt idx="4">
                  <c:v>#N/A</c:v>
                </c:pt>
                <c:pt idx="5">
                  <c:v>2.4</c:v>
                </c:pt>
                <c:pt idx="6">
                  <c:v>#N/A</c:v>
                </c:pt>
                <c:pt idx="7">
                  <c:v>2.19</c:v>
                </c:pt>
                <c:pt idx="8">
                  <c:v>#N/A</c:v>
                </c:pt>
                <c:pt idx="9">
                  <c:v>2.85</c:v>
                </c:pt>
              </c:numCache>
            </c:numRef>
          </c:val>
          <c:extLst>
            <c:ext xmlns:c16="http://schemas.microsoft.com/office/drawing/2014/chart" uri="{C3380CC4-5D6E-409C-BE32-E72D297353CC}">
              <c16:uniqueId val="{00000007-4766-45C9-AE06-37E5BC46E5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4.72</c:v>
                </c:pt>
                <c:pt idx="4">
                  <c:v>#N/A</c:v>
                </c:pt>
                <c:pt idx="5">
                  <c:v>6.11</c:v>
                </c:pt>
                <c:pt idx="6">
                  <c:v>#N/A</c:v>
                </c:pt>
                <c:pt idx="7">
                  <c:v>8.24</c:v>
                </c:pt>
                <c:pt idx="8">
                  <c:v>#N/A</c:v>
                </c:pt>
                <c:pt idx="9">
                  <c:v>4.05</c:v>
                </c:pt>
              </c:numCache>
            </c:numRef>
          </c:val>
          <c:extLst>
            <c:ext xmlns:c16="http://schemas.microsoft.com/office/drawing/2014/chart" uri="{C3380CC4-5D6E-409C-BE32-E72D297353CC}">
              <c16:uniqueId val="{00000008-4766-45C9-AE06-37E5BC46E5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3.76</c:v>
                </c:pt>
                <c:pt idx="2">
                  <c:v>#N/A</c:v>
                </c:pt>
                <c:pt idx="3">
                  <c:v>2.83</c:v>
                </c:pt>
                <c:pt idx="4">
                  <c:v>#N/A</c:v>
                </c:pt>
                <c:pt idx="5">
                  <c:v>2.97</c:v>
                </c:pt>
                <c:pt idx="6">
                  <c:v>#N/A</c:v>
                </c:pt>
                <c:pt idx="7">
                  <c:v>3.89</c:v>
                </c:pt>
                <c:pt idx="8">
                  <c:v>#N/A</c:v>
                </c:pt>
                <c:pt idx="9">
                  <c:v>4.3099999999999996</c:v>
                </c:pt>
              </c:numCache>
            </c:numRef>
          </c:val>
          <c:extLst>
            <c:ext xmlns:c16="http://schemas.microsoft.com/office/drawing/2014/chart" uri="{C3380CC4-5D6E-409C-BE32-E72D297353CC}">
              <c16:uniqueId val="{00000009-4766-45C9-AE06-37E5BC46E5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345</c:v>
                </c:pt>
                <c:pt idx="5">
                  <c:v>451</c:v>
                </c:pt>
                <c:pt idx="8">
                  <c:v>430</c:v>
                </c:pt>
                <c:pt idx="11">
                  <c:v>418</c:v>
                </c:pt>
                <c:pt idx="14">
                  <c:v>409</c:v>
                </c:pt>
              </c:numCache>
            </c:numRef>
          </c:val>
          <c:extLst>
            <c:ext xmlns:c16="http://schemas.microsoft.com/office/drawing/2014/chart" uri="{C3380CC4-5D6E-409C-BE32-E72D297353CC}">
              <c16:uniqueId val="{00000000-E24A-4362-9CC1-62BE58D33E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3</c:v>
                </c:pt>
                <c:pt idx="12">
                  <c:v>0</c:v>
                </c:pt>
              </c:numCache>
            </c:numRef>
          </c:val>
          <c:extLst>
            <c:ext xmlns:c16="http://schemas.microsoft.com/office/drawing/2014/chart" uri="{C3380CC4-5D6E-409C-BE32-E72D297353CC}">
              <c16:uniqueId val="{00000001-E24A-4362-9CC1-62BE58D33E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48</c:v>
                </c:pt>
                <c:pt idx="6">
                  <c:v>47</c:v>
                </c:pt>
                <c:pt idx="9">
                  <c:v>46</c:v>
                </c:pt>
                <c:pt idx="12">
                  <c:v>47</c:v>
                </c:pt>
              </c:numCache>
            </c:numRef>
          </c:val>
          <c:extLst>
            <c:ext xmlns:c16="http://schemas.microsoft.com/office/drawing/2014/chart" uri="{C3380CC4-5D6E-409C-BE32-E72D297353CC}">
              <c16:uniqueId val="{00000002-E24A-4362-9CC1-62BE58D33E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123</c:v>
                </c:pt>
                <c:pt idx="6">
                  <c:v>92</c:v>
                </c:pt>
                <c:pt idx="9">
                  <c:v>103</c:v>
                </c:pt>
                <c:pt idx="12">
                  <c:v>65</c:v>
                </c:pt>
              </c:numCache>
            </c:numRef>
          </c:val>
          <c:extLst>
            <c:ext xmlns:c16="http://schemas.microsoft.com/office/drawing/2014/chart" uri="{C3380CC4-5D6E-409C-BE32-E72D297353CC}">
              <c16:uniqueId val="{00000003-E24A-4362-9CC1-62BE58D33E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67</c:v>
                </c:pt>
                <c:pt idx="6">
                  <c:v>84</c:v>
                </c:pt>
                <c:pt idx="9">
                  <c:v>102</c:v>
                </c:pt>
                <c:pt idx="12">
                  <c:v>91</c:v>
                </c:pt>
              </c:numCache>
            </c:numRef>
          </c:val>
          <c:extLst>
            <c:ext xmlns:c16="http://schemas.microsoft.com/office/drawing/2014/chart" uri="{C3380CC4-5D6E-409C-BE32-E72D297353CC}">
              <c16:uniqueId val="{00000004-E24A-4362-9CC1-62BE58D33E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4A-4362-9CC1-62BE58D33E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4A-4362-9CC1-62BE58D33E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393</c:v>
                </c:pt>
                <c:pt idx="3">
                  <c:v>541</c:v>
                </c:pt>
                <c:pt idx="6">
                  <c:v>508</c:v>
                </c:pt>
                <c:pt idx="9">
                  <c:v>489</c:v>
                </c:pt>
                <c:pt idx="12">
                  <c:v>469</c:v>
                </c:pt>
              </c:numCache>
            </c:numRef>
          </c:val>
          <c:extLst>
            <c:ext xmlns:c16="http://schemas.microsoft.com/office/drawing/2014/chart" uri="{C3380CC4-5D6E-409C-BE32-E72D297353CC}">
              <c16:uniqueId val="{00000007-E24A-4362-9CC1-62BE58D33E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329</c:v>
                </c:pt>
                <c:pt idx="5">
                  <c:v>#N/A</c:v>
                </c:pt>
                <c:pt idx="6">
                  <c:v>#N/A</c:v>
                </c:pt>
                <c:pt idx="7">
                  <c:v>302</c:v>
                </c:pt>
                <c:pt idx="8">
                  <c:v>#N/A</c:v>
                </c:pt>
                <c:pt idx="9">
                  <c:v>#N/A</c:v>
                </c:pt>
                <c:pt idx="10">
                  <c:v>325</c:v>
                </c:pt>
                <c:pt idx="11">
                  <c:v>#N/A</c:v>
                </c:pt>
                <c:pt idx="12">
                  <c:v>#N/A</c:v>
                </c:pt>
                <c:pt idx="13">
                  <c:v>263</c:v>
                </c:pt>
                <c:pt idx="14">
                  <c:v>#N/A</c:v>
                </c:pt>
              </c:numCache>
            </c:numRef>
          </c:val>
          <c:smooth val="0"/>
          <c:extLst>
            <c:ext xmlns:c16="http://schemas.microsoft.com/office/drawing/2014/chart" uri="{C3380CC4-5D6E-409C-BE32-E72D297353CC}">
              <c16:uniqueId val="{00000008-E24A-4362-9CC1-62BE58D33E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4277</c:v>
                </c:pt>
                <c:pt idx="5">
                  <c:v>4023</c:v>
                </c:pt>
                <c:pt idx="8">
                  <c:v>3745</c:v>
                </c:pt>
                <c:pt idx="11">
                  <c:v>3776</c:v>
                </c:pt>
                <c:pt idx="14">
                  <c:v>3535</c:v>
                </c:pt>
              </c:numCache>
            </c:numRef>
          </c:val>
          <c:extLst>
            <c:ext xmlns:c16="http://schemas.microsoft.com/office/drawing/2014/chart" uri="{C3380CC4-5D6E-409C-BE32-E72D297353CC}">
              <c16:uniqueId val="{00000000-601C-4F26-9F8A-E99547A7B2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c:v>
                </c:pt>
                <c:pt idx="5">
                  <c:v>23</c:v>
                </c:pt>
                <c:pt idx="8">
                  <c:v>21</c:v>
                </c:pt>
                <c:pt idx="11">
                  <c:v>11</c:v>
                </c:pt>
                <c:pt idx="14">
                  <c:v>11</c:v>
                </c:pt>
              </c:numCache>
            </c:numRef>
          </c:val>
          <c:extLst>
            <c:ext xmlns:c16="http://schemas.microsoft.com/office/drawing/2014/chart" uri="{C3380CC4-5D6E-409C-BE32-E72D297353CC}">
              <c16:uniqueId val="{00000001-601C-4F26-9F8A-E99547A7B2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3720</c:v>
                </c:pt>
                <c:pt idx="5">
                  <c:v>3657</c:v>
                </c:pt>
                <c:pt idx="8">
                  <c:v>3500</c:v>
                </c:pt>
                <c:pt idx="11">
                  <c:v>3487</c:v>
                </c:pt>
                <c:pt idx="14">
                  <c:v>3126</c:v>
                </c:pt>
              </c:numCache>
            </c:numRef>
          </c:val>
          <c:extLst>
            <c:ext xmlns:c16="http://schemas.microsoft.com/office/drawing/2014/chart" uri="{C3380CC4-5D6E-409C-BE32-E72D297353CC}">
              <c16:uniqueId val="{00000002-601C-4F26-9F8A-E99547A7B2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1C-4F26-9F8A-E99547A7B2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1C-4F26-9F8A-E99547A7B2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1C-4F26-9F8A-E99547A7B2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637</c:v>
                </c:pt>
                <c:pt idx="3">
                  <c:v>616</c:v>
                </c:pt>
                <c:pt idx="6">
                  <c:v>553</c:v>
                </c:pt>
                <c:pt idx="9">
                  <c:v>516</c:v>
                </c:pt>
                <c:pt idx="12">
                  <c:v>476</c:v>
                </c:pt>
              </c:numCache>
            </c:numRef>
          </c:val>
          <c:extLst>
            <c:ext xmlns:c16="http://schemas.microsoft.com/office/drawing/2014/chart" uri="{C3380CC4-5D6E-409C-BE32-E72D297353CC}">
              <c16:uniqueId val="{00000006-601C-4F26-9F8A-E99547A7B2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675</c:v>
                </c:pt>
                <c:pt idx="3">
                  <c:v>565</c:v>
                </c:pt>
                <c:pt idx="6">
                  <c:v>471</c:v>
                </c:pt>
                <c:pt idx="9">
                  <c:v>374</c:v>
                </c:pt>
                <c:pt idx="12">
                  <c:v>302</c:v>
                </c:pt>
              </c:numCache>
            </c:numRef>
          </c:val>
          <c:extLst>
            <c:ext xmlns:c16="http://schemas.microsoft.com/office/drawing/2014/chart" uri="{C3380CC4-5D6E-409C-BE32-E72D297353CC}">
              <c16:uniqueId val="{00000007-601C-4F26-9F8A-E99547A7B2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1173</c:v>
                </c:pt>
                <c:pt idx="3">
                  <c:v>1171</c:v>
                </c:pt>
                <c:pt idx="6">
                  <c:v>1320</c:v>
                </c:pt>
                <c:pt idx="9">
                  <c:v>1297</c:v>
                </c:pt>
                <c:pt idx="12">
                  <c:v>1326</c:v>
                </c:pt>
              </c:numCache>
            </c:numRef>
          </c:val>
          <c:extLst>
            <c:ext xmlns:c16="http://schemas.microsoft.com/office/drawing/2014/chart" uri="{C3380CC4-5D6E-409C-BE32-E72D297353CC}">
              <c16:uniqueId val="{00000008-601C-4F26-9F8A-E99547A7B2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469</c:v>
                </c:pt>
                <c:pt idx="3">
                  <c:v>1963</c:v>
                </c:pt>
                <c:pt idx="6">
                  <c:v>1843</c:v>
                </c:pt>
                <c:pt idx="9">
                  <c:v>1729</c:v>
                </c:pt>
                <c:pt idx="12">
                  <c:v>1574</c:v>
                </c:pt>
              </c:numCache>
            </c:numRef>
          </c:val>
          <c:extLst>
            <c:ext xmlns:c16="http://schemas.microsoft.com/office/drawing/2014/chart" uri="{C3380CC4-5D6E-409C-BE32-E72D297353CC}">
              <c16:uniqueId val="{00000009-601C-4F26-9F8A-E99547A7B2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4681</c:v>
                </c:pt>
                <c:pt idx="3">
                  <c:v>4367</c:v>
                </c:pt>
                <c:pt idx="6">
                  <c:v>4067</c:v>
                </c:pt>
                <c:pt idx="9">
                  <c:v>3981</c:v>
                </c:pt>
                <c:pt idx="12">
                  <c:v>3748</c:v>
                </c:pt>
              </c:numCache>
            </c:numRef>
          </c:val>
          <c:extLst>
            <c:ext xmlns:c16="http://schemas.microsoft.com/office/drawing/2014/chart" uri="{C3380CC4-5D6E-409C-BE32-E72D297353CC}">
              <c16:uniqueId val="{0000000A-601C-4F26-9F8A-E99547A7B2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980</c:v>
                </c:pt>
                <c:pt idx="5">
                  <c:v>#N/A</c:v>
                </c:pt>
                <c:pt idx="6">
                  <c:v>#N/A</c:v>
                </c:pt>
                <c:pt idx="7">
                  <c:v>988</c:v>
                </c:pt>
                <c:pt idx="8">
                  <c:v>#N/A</c:v>
                </c:pt>
                <c:pt idx="9">
                  <c:v>#N/A</c:v>
                </c:pt>
                <c:pt idx="10">
                  <c:v>623</c:v>
                </c:pt>
                <c:pt idx="11">
                  <c:v>#N/A</c:v>
                </c:pt>
                <c:pt idx="12">
                  <c:v>#N/A</c:v>
                </c:pt>
                <c:pt idx="13">
                  <c:v>753</c:v>
                </c:pt>
                <c:pt idx="14">
                  <c:v>#N/A</c:v>
                </c:pt>
              </c:numCache>
            </c:numRef>
          </c:val>
          <c:smooth val="0"/>
          <c:extLst>
            <c:ext xmlns:c16="http://schemas.microsoft.com/office/drawing/2014/chart" uri="{C3380CC4-5D6E-409C-BE32-E72D297353CC}">
              <c16:uniqueId val="{0000000B-601C-4F26-9F8A-E99547A7B2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852</c:v>
                </c:pt>
                <c:pt idx="1">
                  <c:v>781</c:v>
                </c:pt>
                <c:pt idx="2">
                  <c:v>705</c:v>
                </c:pt>
              </c:numCache>
            </c:numRef>
          </c:val>
          <c:extLst>
            <c:ext xmlns:c16="http://schemas.microsoft.com/office/drawing/2014/chart" uri="{C3380CC4-5D6E-409C-BE32-E72D297353CC}">
              <c16:uniqueId val="{00000000-BDDE-4824-9524-80352F36DD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c:v>
                </c:pt>
                <c:pt idx="1">
                  <c:v>73</c:v>
                </c:pt>
                <c:pt idx="2">
                  <c:v>53</c:v>
                </c:pt>
              </c:numCache>
            </c:numRef>
          </c:val>
          <c:extLst>
            <c:ext xmlns:c16="http://schemas.microsoft.com/office/drawing/2014/chart" uri="{C3380CC4-5D6E-409C-BE32-E72D297353CC}">
              <c16:uniqueId val="{00000001-BDDE-4824-9524-80352F36DD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2357</c:v>
                </c:pt>
                <c:pt idx="1">
                  <c:v>2414</c:v>
                </c:pt>
                <c:pt idx="2">
                  <c:v>2187</c:v>
                </c:pt>
              </c:numCache>
            </c:numRef>
          </c:val>
          <c:extLst>
            <c:ext xmlns:c16="http://schemas.microsoft.com/office/drawing/2014/chart" uri="{C3380CC4-5D6E-409C-BE32-E72D297353CC}">
              <c16:uniqueId val="{00000002-BDDE-4824-9524-80352F36DD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例年通りではあるが、原発工事の一時中断に伴う地域経済の低迷並びに基幹産業である漁業不振により、個人・法人ともに目に見える増収には至っていない。財政力指数</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と類似団体の平均と同数値となっている。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町広報誌での納期記事の掲載等を行い、納税意識向上を目指しているが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地域経済の低迷等の背景があり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税収増を見込めることが難しい。今後も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町広報誌での納期記事の掲載や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訪問等行い、納税意識を高め財政基盤強化に繋がるように努力をする。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81845</xdr:rowOff>
    </xdr:to>
    <xdr:cxnSp macro="">
      <xdr:nvCxnSpPr>
        <xdr:cNvPr id="71" name="直線コネクタ 70"/>
        <xdr:cNvCxnSpPr/>
      </xdr:nvCxnSpPr>
      <xdr:spPr>
        <a:xfrm flipV="1">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0" name="フローチャート: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％と昨年度と比べ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％低い状態である。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％増えた要因としては、歳入の経常的収入の減及び歳出の経常的経費の増が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考えられ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事業等の縮減や経費削減を行い、弾力性のある財政構造を目指す。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63</xdr:row>
      <xdr:rowOff>41910</xdr:rowOff>
    </xdr:to>
    <xdr:cxnSp macro="">
      <xdr:nvCxnSpPr>
        <xdr:cNvPr id="129" name="直線コネクタ 128"/>
        <xdr:cNvCxnSpPr/>
      </xdr:nvCxnSpPr>
      <xdr:spPr>
        <a:xfrm>
          <a:off x="4114800" y="10447528"/>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22860</xdr:rowOff>
    </xdr:to>
    <xdr:cxnSp macro="">
      <xdr:nvCxnSpPr>
        <xdr:cNvPr id="132" name="直線コネクタ 131"/>
        <xdr:cNvCxnSpPr/>
      </xdr:nvCxnSpPr>
      <xdr:spPr>
        <a:xfrm flipV="1">
          <a:off x="3225800" y="1044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104902</xdr:rowOff>
    </xdr:to>
    <xdr:cxnSp macro="">
      <xdr:nvCxnSpPr>
        <xdr:cNvPr id="135" name="直線コネクタ 134"/>
        <xdr:cNvCxnSpPr/>
      </xdr:nvCxnSpPr>
      <xdr:spPr>
        <a:xfrm flipV="1">
          <a:off x="2336800" y="104813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44450</xdr:rowOff>
    </xdr:to>
    <xdr:cxnSp macro="">
      <xdr:nvCxnSpPr>
        <xdr:cNvPr id="138" name="直線コネクタ 137"/>
        <xdr:cNvCxnSpPr/>
      </xdr:nvCxnSpPr>
      <xdr:spPr>
        <a:xfrm flipV="1">
          <a:off x="1447800" y="105633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1" name="フローチャート: 判断 140"/>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2" name="テキスト ボックス 141"/>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8" name="楕円 147"/>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9"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0" name="楕円 149"/>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1" name="テキスト ボックス 150"/>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2" name="楕円 151"/>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3" name="テキスト ボックス 152"/>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4" name="楕円 153"/>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5" name="テキスト ボックス 154"/>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6" name="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7" name="テキスト ボックス 156"/>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数年横ばいであり、類似団体平均を下回っている。今後も、行財政改革等により財政健全化を目指した歳出削減に努める。</a:t>
          </a:r>
        </a:p>
        <a:p>
          <a:r>
            <a:rPr kumimoji="1" lang="ja-JP" altLang="en-US" sz="1400">
              <a:latin typeface="ＭＳ Ｐゴシック" panose="020B0600070205080204" pitchFamily="50" charset="-128"/>
              <a:ea typeface="ＭＳ Ｐゴシック" panose="020B0600070205080204" pitchFamily="50" charset="-128"/>
            </a:rPr>
            <a:t>　　</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77696</xdr:rowOff>
    </xdr:from>
    <xdr:to>
      <xdr:col>23</xdr:col>
      <xdr:colOff>133350</xdr:colOff>
      <xdr:row>82</xdr:row>
      <xdr:rowOff>106600</xdr:rowOff>
    </xdr:to>
    <xdr:cxnSp macro="">
      <xdr:nvCxnSpPr>
        <xdr:cNvPr id="194" name="直線コネクタ 193"/>
        <xdr:cNvCxnSpPr/>
      </xdr:nvCxnSpPr>
      <xdr:spPr>
        <a:xfrm>
          <a:off x="4114800" y="14136596"/>
          <a:ext cx="8382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19665</xdr:rowOff>
    </xdr:from>
    <xdr:to>
      <xdr:col>19</xdr:col>
      <xdr:colOff>133350</xdr:colOff>
      <xdr:row>82</xdr:row>
      <xdr:rowOff>77696</xdr:rowOff>
    </xdr:to>
    <xdr:cxnSp macro="">
      <xdr:nvCxnSpPr>
        <xdr:cNvPr id="197" name="直線コネクタ 196"/>
        <xdr:cNvCxnSpPr/>
      </xdr:nvCxnSpPr>
      <xdr:spPr>
        <a:xfrm>
          <a:off x="3225800" y="14078565"/>
          <a:ext cx="889000" cy="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19665</xdr:rowOff>
    </xdr:from>
    <xdr:to>
      <xdr:col>15</xdr:col>
      <xdr:colOff>82550</xdr:colOff>
      <xdr:row>82</xdr:row>
      <xdr:rowOff>29025</xdr:rowOff>
    </xdr:to>
    <xdr:cxnSp macro="">
      <xdr:nvCxnSpPr>
        <xdr:cNvPr id="200" name="直線コネクタ 199"/>
        <xdr:cNvCxnSpPr/>
      </xdr:nvCxnSpPr>
      <xdr:spPr>
        <a:xfrm flipV="1">
          <a:off x="2336800" y="14078565"/>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5843</xdr:rowOff>
    </xdr:from>
    <xdr:to>
      <xdr:col>11</xdr:col>
      <xdr:colOff>31750</xdr:colOff>
      <xdr:row>82</xdr:row>
      <xdr:rowOff>29025</xdr:rowOff>
    </xdr:to>
    <xdr:cxnSp macro="">
      <xdr:nvCxnSpPr>
        <xdr:cNvPr id="203" name="直線コネクタ 202"/>
        <xdr:cNvCxnSpPr/>
      </xdr:nvCxnSpPr>
      <xdr:spPr>
        <a:xfrm>
          <a:off x="1447800" y="14064743"/>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6" name="フローチャート: 判断 205"/>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125558</xdr:rowOff>
    </xdr:from>
    <xdr:ext cx="762000" cy="259045"/>
    <xdr:sp macro="" textlink="">
      <xdr:nvSpPr>
        <xdr:cNvPr id="207" name="テキスト ボックス 206"/>
        <xdr:cNvSpPr txBox="1"/>
      </xdr:nvSpPr>
      <xdr:spPr>
        <a:xfrm>
          <a:off x="1066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55800</xdr:rowOff>
    </xdr:from>
    <xdr:to>
      <xdr:col>23</xdr:col>
      <xdr:colOff>184150</xdr:colOff>
      <xdr:row>82</xdr:row>
      <xdr:rowOff>157400</xdr:rowOff>
    </xdr:to>
    <xdr:sp macro="" textlink="">
      <xdr:nvSpPr>
        <xdr:cNvPr id="213" name="楕円 212"/>
        <xdr:cNvSpPr/>
      </xdr:nvSpPr>
      <xdr:spPr>
        <a:xfrm>
          <a:off x="4902200" y="141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72327</xdr:rowOff>
    </xdr:from>
    <xdr:ext cx="762000" cy="259045"/>
    <xdr:sp macro="" textlink="">
      <xdr:nvSpPr>
        <xdr:cNvPr id="214" name="人件費・物件費等の状況該当値テキスト"/>
        <xdr:cNvSpPr txBox="1"/>
      </xdr:nvSpPr>
      <xdr:spPr>
        <a:xfrm>
          <a:off x="5041900" y="139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26896</xdr:rowOff>
    </xdr:from>
    <xdr:to>
      <xdr:col>19</xdr:col>
      <xdr:colOff>184150</xdr:colOff>
      <xdr:row>82</xdr:row>
      <xdr:rowOff>128496</xdr:rowOff>
    </xdr:to>
    <xdr:sp macro="" textlink="">
      <xdr:nvSpPr>
        <xdr:cNvPr id="215" name="楕円 214"/>
        <xdr:cNvSpPr/>
      </xdr:nvSpPr>
      <xdr:spPr>
        <a:xfrm>
          <a:off x="4064000" y="14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138673</xdr:rowOff>
    </xdr:from>
    <xdr:ext cx="736600" cy="259045"/>
    <xdr:sp macro="" textlink="">
      <xdr:nvSpPr>
        <xdr:cNvPr id="216" name="テキスト ボックス 215"/>
        <xdr:cNvSpPr txBox="1"/>
      </xdr:nvSpPr>
      <xdr:spPr>
        <a:xfrm>
          <a:off x="3733800" y="13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140315</xdr:rowOff>
    </xdr:from>
    <xdr:to>
      <xdr:col>15</xdr:col>
      <xdr:colOff>133350</xdr:colOff>
      <xdr:row>82</xdr:row>
      <xdr:rowOff>70465</xdr:rowOff>
    </xdr:to>
    <xdr:sp macro="" textlink="">
      <xdr:nvSpPr>
        <xdr:cNvPr id="217" name="楕円 216"/>
        <xdr:cNvSpPr/>
      </xdr:nvSpPr>
      <xdr:spPr>
        <a:xfrm>
          <a:off x="3175000" y="14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80642</xdr:rowOff>
    </xdr:from>
    <xdr:ext cx="762000" cy="259045"/>
    <xdr:sp macro="" textlink="">
      <xdr:nvSpPr>
        <xdr:cNvPr id="218" name="テキスト ボックス 217"/>
        <xdr:cNvSpPr txBox="1"/>
      </xdr:nvSpPr>
      <xdr:spPr>
        <a:xfrm>
          <a:off x="2844800" y="1379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149675</xdr:rowOff>
    </xdr:from>
    <xdr:to>
      <xdr:col>11</xdr:col>
      <xdr:colOff>82550</xdr:colOff>
      <xdr:row>82</xdr:row>
      <xdr:rowOff>79825</xdr:rowOff>
    </xdr:to>
    <xdr:sp macro="" textlink="">
      <xdr:nvSpPr>
        <xdr:cNvPr id="219" name="楕円 218"/>
        <xdr:cNvSpPr/>
      </xdr:nvSpPr>
      <xdr:spPr>
        <a:xfrm>
          <a:off x="2286000" y="140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90002</xdr:rowOff>
    </xdr:from>
    <xdr:ext cx="762000" cy="259045"/>
    <xdr:sp macro="" textlink="">
      <xdr:nvSpPr>
        <xdr:cNvPr id="220" name="テキスト ボックス 219"/>
        <xdr:cNvSpPr txBox="1"/>
      </xdr:nvSpPr>
      <xdr:spPr>
        <a:xfrm>
          <a:off x="1955800" y="1380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126493</xdr:rowOff>
    </xdr:from>
    <xdr:to>
      <xdr:col>7</xdr:col>
      <xdr:colOff>31750</xdr:colOff>
      <xdr:row>82</xdr:row>
      <xdr:rowOff>56643</xdr:rowOff>
    </xdr:to>
    <xdr:sp macro="" textlink="">
      <xdr:nvSpPr>
        <xdr:cNvPr id="221" name="楕円 220"/>
        <xdr:cNvSpPr/>
      </xdr:nvSpPr>
      <xdr:spPr>
        <a:xfrm>
          <a:off x="1397000" y="140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66820</xdr:rowOff>
    </xdr:from>
    <xdr:ext cx="762000" cy="259045"/>
    <xdr:sp macro="" textlink="">
      <xdr:nvSpPr>
        <xdr:cNvPr id="222" name="テキスト ボックス 221"/>
        <xdr:cNvSpPr txBox="1"/>
      </xdr:nvSpPr>
      <xdr:spPr>
        <a:xfrm>
          <a:off x="1066800" y="137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近年は大きな増減なく横ばい状態が続いている。また、類似団体平均より高い数値である。</a:t>
          </a:r>
        </a:p>
        <a:p>
          <a:r>
            <a:rPr kumimoji="1" lang="ja-JP" altLang="en-US" sz="1400">
              <a:latin typeface="ＭＳ Ｐゴシック" panose="020B0600070205080204" pitchFamily="50" charset="-128"/>
              <a:ea typeface="ＭＳ Ｐゴシック" panose="020B0600070205080204" pitchFamily="50" charset="-128"/>
            </a:rPr>
            <a:t>　定員適正化計画等に基づき健全性に努めてはいるものの、一般行政職経験年数構成比が長い職員ほど比率が高く、職員構成比の均衡が図られていないことが、引き上げの要因となっている。今後も横ばい状態が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125730</xdr:rowOff>
    </xdr:to>
    <xdr:cxnSp macro="">
      <xdr:nvCxnSpPr>
        <xdr:cNvPr id="256" name="直線コネクタ 255"/>
        <xdr:cNvCxnSpPr/>
      </xdr:nvCxnSpPr>
      <xdr:spPr>
        <a:xfrm>
          <a:off x="16179800" y="1486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133773</xdr:rowOff>
    </xdr:to>
    <xdr:cxnSp macro="">
      <xdr:nvCxnSpPr>
        <xdr:cNvPr id="259" name="直線コネクタ 258"/>
        <xdr:cNvCxnSpPr/>
      </xdr:nvCxnSpPr>
      <xdr:spPr>
        <a:xfrm flipV="1">
          <a:off x="15290800" y="1486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133773</xdr:rowOff>
    </xdr:to>
    <xdr:cxnSp macro="">
      <xdr:nvCxnSpPr>
        <xdr:cNvPr id="262" name="直線コネクタ 261"/>
        <xdr:cNvCxnSpPr/>
      </xdr:nvCxnSpPr>
      <xdr:spPr>
        <a:xfrm>
          <a:off x="14401800" y="1478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93557</xdr:rowOff>
    </xdr:to>
    <xdr:cxnSp macro="">
      <xdr:nvCxnSpPr>
        <xdr:cNvPr id="265" name="直線コネクタ 264"/>
        <xdr:cNvCxnSpPr/>
      </xdr:nvCxnSpPr>
      <xdr:spPr>
        <a:xfrm flipV="1">
          <a:off x="13512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8" name="フローチャート: 判断 267"/>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9" name="テキスト ボックス 268"/>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5" name="楕円 274"/>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6"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7" name="楕円 276"/>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8" name="テキスト ボックス 277"/>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79" name="楕円 278"/>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0" name="テキスト ボックス 27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1" name="楕円 280"/>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82" name="テキスト ボックス 281"/>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3" name="楕円 282"/>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4" name="テキスト ボックス 283"/>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大きな増減なく、横ばい状態が続いている。また、類似団体平均を下回っている。毎年新規採用者が見込まれるが、組織改革等・適正を図り、健全性に努める必要がある。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43497</xdr:rowOff>
    </xdr:from>
    <xdr:to>
      <xdr:col>81</xdr:col>
      <xdr:colOff>44450</xdr:colOff>
      <xdr:row>60</xdr:row>
      <xdr:rowOff>73057</xdr:rowOff>
    </xdr:to>
    <xdr:cxnSp macro="">
      <xdr:nvCxnSpPr>
        <xdr:cNvPr id="315" name="直線コネクタ 314"/>
        <xdr:cNvCxnSpPr/>
      </xdr:nvCxnSpPr>
      <xdr:spPr>
        <a:xfrm>
          <a:off x="16179800" y="10330497"/>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166084</xdr:rowOff>
    </xdr:from>
    <xdr:to>
      <xdr:col>77</xdr:col>
      <xdr:colOff>44450</xdr:colOff>
      <xdr:row>60</xdr:row>
      <xdr:rowOff>43497</xdr:rowOff>
    </xdr:to>
    <xdr:cxnSp macro="">
      <xdr:nvCxnSpPr>
        <xdr:cNvPr id="318" name="直線コネクタ 317"/>
        <xdr:cNvCxnSpPr/>
      </xdr:nvCxnSpPr>
      <xdr:spPr>
        <a:xfrm>
          <a:off x="15290800" y="1028163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166084</xdr:rowOff>
    </xdr:from>
    <xdr:to>
      <xdr:col>72</xdr:col>
      <xdr:colOff>203200</xdr:colOff>
      <xdr:row>60</xdr:row>
      <xdr:rowOff>2477</xdr:rowOff>
    </xdr:to>
    <xdr:cxnSp macro="">
      <xdr:nvCxnSpPr>
        <xdr:cNvPr id="321" name="直線コネクタ 320"/>
        <xdr:cNvCxnSpPr/>
      </xdr:nvCxnSpPr>
      <xdr:spPr>
        <a:xfrm flipV="1">
          <a:off x="14401800" y="10281634"/>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138938</xdr:rowOff>
    </xdr:from>
    <xdr:to>
      <xdr:col>68</xdr:col>
      <xdr:colOff>152400</xdr:colOff>
      <xdr:row>60</xdr:row>
      <xdr:rowOff>2477</xdr:rowOff>
    </xdr:to>
    <xdr:cxnSp macro="">
      <xdr:nvCxnSpPr>
        <xdr:cNvPr id="324" name="直線コネクタ 323"/>
        <xdr:cNvCxnSpPr/>
      </xdr:nvCxnSpPr>
      <xdr:spPr>
        <a:xfrm>
          <a:off x="13512800" y="1025448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7" name="フローチャート: 判断 326"/>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28" name="テキスト ボックス 327"/>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22257</xdr:rowOff>
    </xdr:from>
    <xdr:to>
      <xdr:col>81</xdr:col>
      <xdr:colOff>95250</xdr:colOff>
      <xdr:row>60</xdr:row>
      <xdr:rowOff>123857</xdr:rowOff>
    </xdr:to>
    <xdr:sp macro="" textlink="">
      <xdr:nvSpPr>
        <xdr:cNvPr id="334" name="楕円 333"/>
        <xdr:cNvSpPr/>
      </xdr:nvSpPr>
      <xdr:spPr>
        <a:xfrm>
          <a:off x="169672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38784</xdr:rowOff>
    </xdr:from>
    <xdr:ext cx="762000" cy="259045"/>
    <xdr:sp macro="" textlink="">
      <xdr:nvSpPr>
        <xdr:cNvPr id="335" name="定員管理の状況該当値テキスト"/>
        <xdr:cNvSpPr txBox="1"/>
      </xdr:nvSpPr>
      <xdr:spPr>
        <a:xfrm>
          <a:off x="17106900" y="1015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164147</xdr:rowOff>
    </xdr:from>
    <xdr:to>
      <xdr:col>77</xdr:col>
      <xdr:colOff>95250</xdr:colOff>
      <xdr:row>60</xdr:row>
      <xdr:rowOff>94297</xdr:rowOff>
    </xdr:to>
    <xdr:sp macro="" textlink="">
      <xdr:nvSpPr>
        <xdr:cNvPr id="336" name="楕円 335"/>
        <xdr:cNvSpPr/>
      </xdr:nvSpPr>
      <xdr:spPr>
        <a:xfrm>
          <a:off x="16129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104474</xdr:rowOff>
    </xdr:from>
    <xdr:ext cx="736600" cy="259045"/>
    <xdr:sp macro="" textlink="">
      <xdr:nvSpPr>
        <xdr:cNvPr id="337" name="テキスト ボックス 336"/>
        <xdr:cNvSpPr txBox="1"/>
      </xdr:nvSpPr>
      <xdr:spPr>
        <a:xfrm>
          <a:off x="15798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115284</xdr:rowOff>
    </xdr:from>
    <xdr:to>
      <xdr:col>73</xdr:col>
      <xdr:colOff>44450</xdr:colOff>
      <xdr:row>60</xdr:row>
      <xdr:rowOff>45434</xdr:rowOff>
    </xdr:to>
    <xdr:sp macro="" textlink="">
      <xdr:nvSpPr>
        <xdr:cNvPr id="338" name="楕円 337"/>
        <xdr:cNvSpPr/>
      </xdr:nvSpPr>
      <xdr:spPr>
        <a:xfrm>
          <a:off x="152400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55611</xdr:rowOff>
    </xdr:from>
    <xdr:ext cx="762000" cy="259045"/>
    <xdr:sp macro="" textlink="">
      <xdr:nvSpPr>
        <xdr:cNvPr id="339" name="テキスト ボックス 338"/>
        <xdr:cNvSpPr txBox="1"/>
      </xdr:nvSpPr>
      <xdr:spPr>
        <a:xfrm>
          <a:off x="14909800" y="999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123127</xdr:rowOff>
    </xdr:from>
    <xdr:to>
      <xdr:col>68</xdr:col>
      <xdr:colOff>203200</xdr:colOff>
      <xdr:row>60</xdr:row>
      <xdr:rowOff>53277</xdr:rowOff>
    </xdr:to>
    <xdr:sp macro="" textlink="">
      <xdr:nvSpPr>
        <xdr:cNvPr id="340" name="楕円 339"/>
        <xdr:cNvSpPr/>
      </xdr:nvSpPr>
      <xdr:spPr>
        <a:xfrm>
          <a:off x="14351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63454</xdr:rowOff>
    </xdr:from>
    <xdr:ext cx="762000" cy="259045"/>
    <xdr:sp macro="" textlink="">
      <xdr:nvSpPr>
        <xdr:cNvPr id="341" name="テキスト ボックス 340"/>
        <xdr:cNvSpPr txBox="1"/>
      </xdr:nvSpPr>
      <xdr:spPr>
        <a:xfrm>
          <a:off x="14020800" y="100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88138</xdr:rowOff>
    </xdr:from>
    <xdr:to>
      <xdr:col>64</xdr:col>
      <xdr:colOff>152400</xdr:colOff>
      <xdr:row>60</xdr:row>
      <xdr:rowOff>18288</xdr:rowOff>
    </xdr:to>
    <xdr:sp macro="" textlink="">
      <xdr:nvSpPr>
        <xdr:cNvPr id="342" name="楕円 341"/>
        <xdr:cNvSpPr/>
      </xdr:nvSpPr>
      <xdr:spPr>
        <a:xfrm>
          <a:off x="13462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28465</xdr:rowOff>
    </xdr:from>
    <xdr:ext cx="762000" cy="259045"/>
    <xdr:sp macro="" textlink="">
      <xdr:nvSpPr>
        <xdr:cNvPr id="343" name="テキスト ボックス 342"/>
        <xdr:cNvSpPr txBox="1"/>
      </xdr:nvSpPr>
      <xdr:spPr>
        <a:xfrm>
          <a:off x="13131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前年度から</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％比率減となり、類似団体平均を</a:t>
          </a:r>
          <a:r>
            <a:rPr kumimoji="1" lang="en-US" altLang="ja-JP" sz="1400">
              <a:latin typeface="ＭＳ Ｐゴシック" panose="020B0600070205080204" pitchFamily="50" charset="-128"/>
              <a:ea typeface="ＭＳ Ｐゴシック" panose="020B0600070205080204" pitchFamily="50" charset="-128"/>
            </a:rPr>
            <a:t>7.1</a:t>
          </a:r>
          <a:r>
            <a:rPr kumimoji="1" lang="ja-JP" altLang="en-US" sz="1400">
              <a:latin typeface="ＭＳ Ｐゴシック" panose="020B0600070205080204" pitchFamily="50" charset="-128"/>
              <a:ea typeface="ＭＳ Ｐゴシック" panose="020B0600070205080204" pitchFamily="50" charset="-128"/>
            </a:rPr>
            <a:t>％高い比率となっている。これは、元利償還金や公営企業への財政補填分の減が主な要因となっている。今後も、事業効果等を見極め比率を下げることに努める。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129032</xdr:rowOff>
    </xdr:from>
    <xdr:to>
      <xdr:col>81</xdr:col>
      <xdr:colOff>44450</xdr:colOff>
      <xdr:row>44</xdr:row>
      <xdr:rowOff>1016</xdr:rowOff>
    </xdr:to>
    <xdr:cxnSp macro="">
      <xdr:nvCxnSpPr>
        <xdr:cNvPr id="374" name="直線コネクタ 373"/>
        <xdr:cNvCxnSpPr/>
      </xdr:nvCxnSpPr>
      <xdr:spPr>
        <a:xfrm flipV="1">
          <a:off x="16179800" y="75013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44</xdr:row>
      <xdr:rowOff>1016</xdr:rowOff>
    </xdr:to>
    <xdr:cxnSp macro="">
      <xdr:nvCxnSpPr>
        <xdr:cNvPr id="377" name="直線コネクタ 376"/>
        <xdr:cNvCxnSpPr/>
      </xdr:nvCxnSpPr>
      <xdr:spPr>
        <a:xfrm>
          <a:off x="15290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114554</xdr:rowOff>
    </xdr:to>
    <xdr:cxnSp macro="">
      <xdr:nvCxnSpPr>
        <xdr:cNvPr id="380" name="直線コネクタ 379"/>
        <xdr:cNvCxnSpPr/>
      </xdr:nvCxnSpPr>
      <xdr:spPr>
        <a:xfrm>
          <a:off x="14401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104902</xdr:rowOff>
    </xdr:to>
    <xdr:cxnSp macro="">
      <xdr:nvCxnSpPr>
        <xdr:cNvPr id="383" name="直線コネクタ 382"/>
        <xdr:cNvCxnSpPr/>
      </xdr:nvCxnSpPr>
      <xdr:spPr>
        <a:xfrm>
          <a:off x="13512800" y="744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386" name="フローチャート: 判断 385"/>
        <xdr:cNvSpPr/>
      </xdr:nvSpPr>
      <xdr:spPr>
        <a:xfrm>
          <a:off x="13462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387" name="テキスト ボックス 386"/>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78232</xdr:rowOff>
    </xdr:from>
    <xdr:to>
      <xdr:col>81</xdr:col>
      <xdr:colOff>95250</xdr:colOff>
      <xdr:row>44</xdr:row>
      <xdr:rowOff>8382</xdr:rowOff>
    </xdr:to>
    <xdr:sp macro="" textlink="">
      <xdr:nvSpPr>
        <xdr:cNvPr id="393" name="楕円 392"/>
        <xdr:cNvSpPr/>
      </xdr:nvSpPr>
      <xdr:spPr>
        <a:xfrm>
          <a:off x="169672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50309</xdr:rowOff>
    </xdr:from>
    <xdr:ext cx="762000" cy="259045"/>
    <xdr:sp macro="" textlink="">
      <xdr:nvSpPr>
        <xdr:cNvPr id="394" name="公債費負担の状況該当値テキスト"/>
        <xdr:cNvSpPr txBox="1"/>
      </xdr:nvSpPr>
      <xdr:spPr>
        <a:xfrm>
          <a:off x="17106900" y="742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395" name="楕円 394"/>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396" name="テキスト ボックス 395"/>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397" name="楕円 396"/>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398" name="テキスト ボックス 397"/>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399" name="楕円 398"/>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0" name="テキスト ボックス 399"/>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1" name="楕円 400"/>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2" name="テキスト ボックス 401"/>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令和元年度は、前年度に比べ</a:t>
          </a:r>
          <a:r>
            <a:rPr kumimoji="1" lang="en-US" altLang="ja-JP" sz="1400">
              <a:latin typeface="ＭＳ Ｐゴシック" panose="020B0600070205080204" pitchFamily="50" charset="-128"/>
              <a:ea typeface="ＭＳ Ｐゴシック" panose="020B0600070205080204" pitchFamily="50" charset="-128"/>
            </a:rPr>
            <a:t>6.9</a:t>
          </a:r>
          <a:r>
            <a:rPr kumimoji="1" lang="ja-JP" altLang="en-US" sz="1400">
              <a:latin typeface="ＭＳ Ｐゴシック" panose="020B0600070205080204" pitchFamily="50" charset="-128"/>
              <a:ea typeface="ＭＳ Ｐゴシック" panose="020B0600070205080204" pitchFamily="50" charset="-128"/>
            </a:rPr>
            <a:t>％増えている。地方債の現在高の減や債務負担行為に基づく支出予定額の減となっているものの、充当可能財源の減により将来負担比率が増えた主な要因となっている。</a:t>
          </a:r>
        </a:p>
        <a:p>
          <a:r>
            <a:rPr kumimoji="1" lang="ja-JP" altLang="en-US" sz="1400">
              <a:latin typeface="ＭＳ Ｐゴシック" panose="020B0600070205080204" pitchFamily="50" charset="-128"/>
              <a:ea typeface="ＭＳ Ｐゴシック" panose="020B0600070205080204" pitchFamily="50" charset="-128"/>
            </a:rPr>
            <a:t>　今後も、新規発行の抑制に努め、財政の健全化に努める。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119501</xdr:rowOff>
    </xdr:from>
    <xdr:to>
      <xdr:col>81</xdr:col>
      <xdr:colOff>44450</xdr:colOff>
      <xdr:row>16</xdr:row>
      <xdr:rowOff>27335</xdr:rowOff>
    </xdr:to>
    <xdr:cxnSp macro="">
      <xdr:nvCxnSpPr>
        <xdr:cNvPr id="438" name="直線コネクタ 437"/>
        <xdr:cNvCxnSpPr/>
      </xdr:nvCxnSpPr>
      <xdr:spPr>
        <a:xfrm>
          <a:off x="16179800" y="2691251"/>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119501</xdr:rowOff>
    </xdr:from>
    <xdr:to>
      <xdr:col>77</xdr:col>
      <xdr:colOff>44450</xdr:colOff>
      <xdr:row>16</xdr:row>
      <xdr:rowOff>168668</xdr:rowOff>
    </xdr:to>
    <xdr:cxnSp macro="">
      <xdr:nvCxnSpPr>
        <xdr:cNvPr id="441" name="直線コネクタ 440"/>
        <xdr:cNvCxnSpPr/>
      </xdr:nvCxnSpPr>
      <xdr:spPr>
        <a:xfrm flipV="1">
          <a:off x="15290800" y="2691251"/>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147985</xdr:rowOff>
    </xdr:from>
    <xdr:to>
      <xdr:col>72</xdr:col>
      <xdr:colOff>203200</xdr:colOff>
      <xdr:row>16</xdr:row>
      <xdr:rowOff>168668</xdr:rowOff>
    </xdr:to>
    <xdr:cxnSp macro="">
      <xdr:nvCxnSpPr>
        <xdr:cNvPr id="444" name="直線コネクタ 443"/>
        <xdr:cNvCxnSpPr/>
      </xdr:nvCxnSpPr>
      <xdr:spPr>
        <a:xfrm>
          <a:off x="14401800" y="289118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42757</xdr:rowOff>
    </xdr:from>
    <xdr:to>
      <xdr:col>64</xdr:col>
      <xdr:colOff>152400</xdr:colOff>
      <xdr:row>13</xdr:row>
      <xdr:rowOff>144357</xdr:rowOff>
    </xdr:to>
    <xdr:sp macro="" textlink="">
      <xdr:nvSpPr>
        <xdr:cNvPr id="449" name="フローチャート: 判断 448"/>
        <xdr:cNvSpPr/>
      </xdr:nvSpPr>
      <xdr:spPr>
        <a:xfrm>
          <a:off x="13462000" y="227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154534</xdr:rowOff>
    </xdr:from>
    <xdr:ext cx="762000" cy="259045"/>
    <xdr:sp macro="" textlink="">
      <xdr:nvSpPr>
        <xdr:cNvPr id="450" name="テキスト ボックス 449"/>
        <xdr:cNvSpPr txBox="1"/>
      </xdr:nvSpPr>
      <xdr:spPr>
        <a:xfrm>
          <a:off x="13131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147985</xdr:rowOff>
    </xdr:from>
    <xdr:to>
      <xdr:col>81</xdr:col>
      <xdr:colOff>95250</xdr:colOff>
      <xdr:row>16</xdr:row>
      <xdr:rowOff>78135</xdr:rowOff>
    </xdr:to>
    <xdr:sp macro="" textlink="">
      <xdr:nvSpPr>
        <xdr:cNvPr id="456" name="楕円 455"/>
        <xdr:cNvSpPr/>
      </xdr:nvSpPr>
      <xdr:spPr>
        <a:xfrm>
          <a:off x="169672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120062</xdr:rowOff>
    </xdr:from>
    <xdr:ext cx="762000" cy="259045"/>
    <xdr:sp macro="" textlink="">
      <xdr:nvSpPr>
        <xdr:cNvPr id="457" name="将来負担の状況該当値テキスト"/>
        <xdr:cNvSpPr txBox="1"/>
      </xdr:nvSpPr>
      <xdr:spPr>
        <a:xfrm>
          <a:off x="17106900" y="26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68701</xdr:rowOff>
    </xdr:from>
    <xdr:to>
      <xdr:col>77</xdr:col>
      <xdr:colOff>95250</xdr:colOff>
      <xdr:row>15</xdr:row>
      <xdr:rowOff>170301</xdr:rowOff>
    </xdr:to>
    <xdr:sp macro="" textlink="">
      <xdr:nvSpPr>
        <xdr:cNvPr id="458" name="楕円 457"/>
        <xdr:cNvSpPr/>
      </xdr:nvSpPr>
      <xdr:spPr>
        <a:xfrm>
          <a:off x="16129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155078</xdr:rowOff>
    </xdr:from>
    <xdr:ext cx="736600" cy="259045"/>
    <xdr:sp macro="" textlink="">
      <xdr:nvSpPr>
        <xdr:cNvPr id="459" name="テキスト ボックス 458"/>
        <xdr:cNvSpPr txBox="1"/>
      </xdr:nvSpPr>
      <xdr:spPr>
        <a:xfrm>
          <a:off x="15798800" y="272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117868</xdr:rowOff>
    </xdr:from>
    <xdr:to>
      <xdr:col>73</xdr:col>
      <xdr:colOff>44450</xdr:colOff>
      <xdr:row>17</xdr:row>
      <xdr:rowOff>48018</xdr:rowOff>
    </xdr:to>
    <xdr:sp macro="" textlink="">
      <xdr:nvSpPr>
        <xdr:cNvPr id="460" name="楕円 459"/>
        <xdr:cNvSpPr/>
      </xdr:nvSpPr>
      <xdr:spPr>
        <a:xfrm>
          <a:off x="15240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32795</xdr:rowOff>
    </xdr:from>
    <xdr:ext cx="762000" cy="259045"/>
    <xdr:sp macro="" textlink="">
      <xdr:nvSpPr>
        <xdr:cNvPr id="461" name="テキスト ボックス 460"/>
        <xdr:cNvSpPr txBox="1"/>
      </xdr:nvSpPr>
      <xdr:spPr>
        <a:xfrm>
          <a:off x="14909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97185</xdr:rowOff>
    </xdr:from>
    <xdr:to>
      <xdr:col>68</xdr:col>
      <xdr:colOff>203200</xdr:colOff>
      <xdr:row>17</xdr:row>
      <xdr:rowOff>27335</xdr:rowOff>
    </xdr:to>
    <xdr:sp macro="" textlink="">
      <xdr:nvSpPr>
        <xdr:cNvPr id="462" name="楕円 461"/>
        <xdr:cNvSpPr/>
      </xdr:nvSpPr>
      <xdr:spPr>
        <a:xfrm>
          <a:off x="14351000" y="28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12112</xdr:rowOff>
    </xdr:from>
    <xdr:ext cx="762000" cy="259045"/>
    <xdr:sp macro="" textlink="">
      <xdr:nvSpPr>
        <xdr:cNvPr id="463" name="テキスト ボックス 462"/>
        <xdr:cNvSpPr txBox="1"/>
      </xdr:nvSpPr>
      <xdr:spPr>
        <a:xfrm>
          <a:off x="14020800" y="29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類似団体平均を</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下回った状態である。職員の構成比率が不均等で高齢年齢層の比率が高いが、年々改善されてきている。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35560</xdr:rowOff>
    </xdr:to>
    <xdr:cxnSp macro="">
      <xdr:nvCxnSpPr>
        <xdr:cNvPr id="64" name="直線コネクタ 63"/>
        <xdr:cNvCxnSpPr/>
      </xdr:nvCxnSpPr>
      <xdr:spPr>
        <a:xfrm>
          <a:off x="3987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72136</xdr:rowOff>
    </xdr:to>
    <xdr:cxnSp macro="">
      <xdr:nvCxnSpPr>
        <xdr:cNvPr id="67" name="直線コネクタ 66"/>
        <xdr:cNvCxnSpPr/>
      </xdr:nvCxnSpPr>
      <xdr:spPr>
        <a:xfrm flipV="1">
          <a:off x="3098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81280</xdr:rowOff>
    </xdr:to>
    <xdr:cxnSp macro="">
      <xdr:nvCxnSpPr>
        <xdr:cNvPr id="70" name="直線コネクタ 69"/>
        <xdr:cNvCxnSpPr/>
      </xdr:nvCxnSpPr>
      <xdr:spPr>
        <a:xfrm flipV="1">
          <a:off x="2209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99568</xdr:rowOff>
    </xdr:to>
    <xdr:cxnSp macro="">
      <xdr:nvCxnSpPr>
        <xdr:cNvPr id="73" name="直線コネクタ 72"/>
        <xdr:cNvCxnSpPr/>
      </xdr:nvCxnSpPr>
      <xdr:spPr>
        <a:xfrm flipV="1">
          <a:off x="1320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前年度と比べ</a:t>
          </a:r>
          <a:r>
            <a:rPr kumimoji="1" lang="en-US" altLang="ja-JP" sz="1400">
              <a:latin typeface="ＭＳ Ｐゴシック" panose="020B0600070205080204" pitchFamily="50" charset="-128"/>
              <a:ea typeface="ＭＳ Ｐゴシック" panose="020B0600070205080204" pitchFamily="50" charset="-128"/>
            </a:rPr>
            <a:t>3.7</a:t>
          </a:r>
          <a:r>
            <a:rPr kumimoji="1" lang="ja-JP" altLang="en-US" sz="1400">
              <a:latin typeface="ＭＳ Ｐゴシック" panose="020B0600070205080204" pitchFamily="50" charset="-128"/>
              <a:ea typeface="ＭＳ Ｐゴシック" panose="020B0600070205080204" pitchFamily="50" charset="-128"/>
            </a:rPr>
            <a:t>％増えているが、類似団体平均よりも</a:t>
          </a:r>
          <a:r>
            <a:rPr kumimoji="1" lang="en-US" altLang="ja-JP" sz="1400">
              <a:latin typeface="ＭＳ Ｐゴシック" panose="020B0600070205080204" pitchFamily="50" charset="-128"/>
              <a:ea typeface="ＭＳ Ｐゴシック" panose="020B0600070205080204" pitchFamily="50" charset="-128"/>
            </a:rPr>
            <a:t>3.2</a:t>
          </a:r>
          <a:r>
            <a:rPr kumimoji="1" lang="ja-JP" altLang="en-US" sz="1400">
              <a:latin typeface="ＭＳ Ｐゴシック" panose="020B0600070205080204" pitchFamily="50" charset="-128"/>
              <a:ea typeface="ＭＳ Ｐゴシック" panose="020B0600070205080204" pitchFamily="50" charset="-128"/>
            </a:rPr>
            <a:t>％低くなっている。今後も経費削減に努め、財政運営を行う。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16</xdr:row>
      <xdr:rowOff>94996</xdr:rowOff>
    </xdr:to>
    <xdr:cxnSp macro="">
      <xdr:nvCxnSpPr>
        <xdr:cNvPr id="122" name="直線コネクタ 121"/>
        <xdr:cNvCxnSpPr/>
      </xdr:nvCxnSpPr>
      <xdr:spPr>
        <a:xfrm>
          <a:off x="15671800" y="266903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110998</xdr:rowOff>
    </xdr:to>
    <xdr:cxnSp macro="">
      <xdr:nvCxnSpPr>
        <xdr:cNvPr id="125" name="直線コネクタ 124"/>
        <xdr:cNvCxnSpPr/>
      </xdr:nvCxnSpPr>
      <xdr:spPr>
        <a:xfrm flipV="1">
          <a:off x="14782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78994</xdr:rowOff>
    </xdr:from>
    <xdr:to>
      <xdr:col>73</xdr:col>
      <xdr:colOff>180975</xdr:colOff>
      <xdr:row>15</xdr:row>
      <xdr:rowOff>110998</xdr:rowOff>
    </xdr:to>
    <xdr:cxnSp macro="">
      <xdr:nvCxnSpPr>
        <xdr:cNvPr id="128" name="直線コネクタ 127"/>
        <xdr:cNvCxnSpPr/>
      </xdr:nvCxnSpPr>
      <xdr:spPr>
        <a:xfrm>
          <a:off x="13893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33274</xdr:rowOff>
    </xdr:from>
    <xdr:to>
      <xdr:col>69</xdr:col>
      <xdr:colOff>92075</xdr:colOff>
      <xdr:row>15</xdr:row>
      <xdr:rowOff>78994</xdr:rowOff>
    </xdr:to>
    <xdr:cxnSp macro="">
      <xdr:nvCxnSpPr>
        <xdr:cNvPr id="131" name="直線コネクタ 130"/>
        <xdr:cNvCxnSpPr/>
      </xdr:nvCxnSpPr>
      <xdr:spPr>
        <a:xfrm>
          <a:off x="13004800" y="2605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5" name="楕円 144"/>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46" name="テキスト ボックス 145"/>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28194</xdr:rowOff>
    </xdr:from>
    <xdr:to>
      <xdr:col>69</xdr:col>
      <xdr:colOff>142875</xdr:colOff>
      <xdr:row>15</xdr:row>
      <xdr:rowOff>129794</xdr:rowOff>
    </xdr:to>
    <xdr:sp macro="" textlink="">
      <xdr:nvSpPr>
        <xdr:cNvPr id="147" name="楕円 146"/>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139971</xdr:rowOff>
    </xdr:from>
    <xdr:ext cx="762000" cy="259045"/>
    <xdr:sp macro="" textlink="">
      <xdr:nvSpPr>
        <xdr:cNvPr id="148" name="テキスト ボックス 147"/>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153924</xdr:rowOff>
    </xdr:from>
    <xdr:to>
      <xdr:col>65</xdr:col>
      <xdr:colOff>53975</xdr:colOff>
      <xdr:row>15</xdr:row>
      <xdr:rowOff>84074</xdr:rowOff>
    </xdr:to>
    <xdr:sp macro="" textlink="">
      <xdr:nvSpPr>
        <xdr:cNvPr id="149" name="楕円 148"/>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94251</xdr:rowOff>
    </xdr:from>
    <xdr:ext cx="762000" cy="259045"/>
    <xdr:sp macro="" textlink="">
      <xdr:nvSpPr>
        <xdr:cNvPr id="150" name="テキスト ボックス 149"/>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前年度より</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％低く、類似団体平均と同じ</a:t>
          </a:r>
          <a:r>
            <a:rPr kumimoji="1" lang="en-US" altLang="ja-JP" sz="1400">
              <a:latin typeface="ＭＳ Ｐゴシック" panose="020B0600070205080204" pitchFamily="50" charset="-128"/>
              <a:ea typeface="ＭＳ Ｐゴシック" panose="020B0600070205080204" pitchFamily="50" charset="-128"/>
            </a:rPr>
            <a:t>4.5</a:t>
          </a:r>
          <a:r>
            <a:rPr kumimoji="1" lang="ja-JP" altLang="en-US" sz="1400">
              <a:latin typeface="ＭＳ Ｐゴシック" panose="020B0600070205080204" pitchFamily="50" charset="-128"/>
              <a:ea typeface="ＭＳ Ｐゴシック" panose="020B0600070205080204" pitchFamily="50" charset="-128"/>
            </a:rPr>
            <a:t>％となっている。</a:t>
          </a:r>
        </a:p>
        <a:p>
          <a:r>
            <a:rPr kumimoji="1" lang="ja-JP" altLang="en-US" sz="1400">
              <a:latin typeface="ＭＳ Ｐゴシック" panose="020B0600070205080204" pitchFamily="50" charset="-128"/>
              <a:ea typeface="ＭＳ Ｐゴシック" panose="020B0600070205080204" pitchFamily="50" charset="-128"/>
            </a:rPr>
            <a:t>　これは、重度心身障害者医療費等の減により比率の減となった。財政を圧迫する前に歯止めをかけるように努める。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162378</xdr:rowOff>
    </xdr:to>
    <xdr:cxnSp macro="">
      <xdr:nvCxnSpPr>
        <xdr:cNvPr id="184" name="直線コネクタ 183"/>
        <xdr:cNvCxnSpPr/>
      </xdr:nvCxnSpPr>
      <xdr:spPr>
        <a:xfrm flipV="1">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162378</xdr:rowOff>
    </xdr:to>
    <xdr:cxnSp macro="">
      <xdr:nvCxnSpPr>
        <xdr:cNvPr id="187" name="直線コネクタ 186"/>
        <xdr:cNvCxnSpPr/>
      </xdr:nvCxnSpPr>
      <xdr:spPr>
        <a:xfrm>
          <a:off x="3098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0" name="直線コネクタ 189"/>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193" name="直線コネクタ 192"/>
        <xdr:cNvCxnSpPr/>
      </xdr:nvCxnSpPr>
      <xdr:spPr>
        <a:xfrm>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5" name="楕円 204"/>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06" name="テキスト ボックス 205"/>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1" name="楕円 210"/>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2" name="テキスト ボックス 211"/>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その他に係る経常収支比率は、類似団体平均を</a:t>
          </a:r>
          <a:r>
            <a:rPr kumimoji="1" lang="en-US" altLang="ja-JP" sz="1400">
              <a:latin typeface="ＭＳ Ｐゴシック" panose="020B0600070205080204" pitchFamily="50" charset="-128"/>
              <a:ea typeface="ＭＳ Ｐゴシック" panose="020B0600070205080204" pitchFamily="50" charset="-128"/>
            </a:rPr>
            <a:t>8.1</a:t>
          </a:r>
          <a:r>
            <a:rPr kumimoji="1" lang="ja-JP" altLang="en-US" sz="1400">
              <a:latin typeface="ＭＳ Ｐゴシック" panose="020B0600070205080204" pitchFamily="50" charset="-128"/>
              <a:ea typeface="ＭＳ Ｐゴシック" panose="020B0600070205080204" pitchFamily="50" charset="-128"/>
            </a:rPr>
            <a:t>％低い状態である。今後も下水道事業会計などの他会計への繰り出し金が見込まれている。経費節減を図るとともに、普通会計の負担抑制に努める。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81280</xdr:rowOff>
    </xdr:to>
    <xdr:cxnSp macro="">
      <xdr:nvCxnSpPr>
        <xdr:cNvPr id="240" name="直線コネクタ 239"/>
        <xdr:cNvCxnSpPr/>
      </xdr:nvCxnSpPr>
      <xdr:spPr>
        <a:xfrm>
          <a:off x="15671800" y="9453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41275</xdr:rowOff>
    </xdr:to>
    <xdr:cxnSp macro="">
      <xdr:nvCxnSpPr>
        <xdr:cNvPr id="243" name="直線コネクタ 242"/>
        <xdr:cNvCxnSpPr/>
      </xdr:nvCxnSpPr>
      <xdr:spPr>
        <a:xfrm flipV="1">
          <a:off x="14782800" y="9453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161290</xdr:rowOff>
    </xdr:from>
    <xdr:to>
      <xdr:col>73</xdr:col>
      <xdr:colOff>180975</xdr:colOff>
      <xdr:row>55</xdr:row>
      <xdr:rowOff>41275</xdr:rowOff>
    </xdr:to>
    <xdr:cxnSp macro="">
      <xdr:nvCxnSpPr>
        <xdr:cNvPr id="246" name="直線コネクタ 245"/>
        <xdr:cNvCxnSpPr/>
      </xdr:nvCxnSpPr>
      <xdr:spPr>
        <a:xfrm>
          <a:off x="13893800" y="9419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161290</xdr:rowOff>
    </xdr:from>
    <xdr:to>
      <xdr:col>69</xdr:col>
      <xdr:colOff>92075</xdr:colOff>
      <xdr:row>57</xdr:row>
      <xdr:rowOff>6985</xdr:rowOff>
    </xdr:to>
    <xdr:cxnSp macro="">
      <xdr:nvCxnSpPr>
        <xdr:cNvPr id="249" name="直線コネクタ 248"/>
        <xdr:cNvCxnSpPr/>
      </xdr:nvCxnSpPr>
      <xdr:spPr>
        <a:xfrm flipV="1">
          <a:off x="13004800" y="941959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2" name="フローチャート: 判断 251"/>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3" name="テキスト ボックス 25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59" name="楕円 258"/>
        <xdr:cNvSpPr/>
      </xdr:nvSpPr>
      <xdr:spPr>
        <a:xfrm>
          <a:off x="164592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47007</xdr:rowOff>
    </xdr:from>
    <xdr:ext cx="762000" cy="259045"/>
    <xdr:sp macro="" textlink="">
      <xdr:nvSpPr>
        <xdr:cNvPr id="260" name="その他該当値テキスト"/>
        <xdr:cNvSpPr txBox="1"/>
      </xdr:nvSpPr>
      <xdr:spPr>
        <a:xfrm>
          <a:off x="16598900" y="930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1" name="楕円 260"/>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2" name="テキスト ボックス 261"/>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161925</xdr:rowOff>
    </xdr:from>
    <xdr:to>
      <xdr:col>74</xdr:col>
      <xdr:colOff>31750</xdr:colOff>
      <xdr:row>55</xdr:row>
      <xdr:rowOff>92075</xdr:rowOff>
    </xdr:to>
    <xdr:sp macro="" textlink="">
      <xdr:nvSpPr>
        <xdr:cNvPr id="263" name="楕円 262"/>
        <xdr:cNvSpPr/>
      </xdr:nvSpPr>
      <xdr:spPr>
        <a:xfrm>
          <a:off x="14732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102252</xdr:rowOff>
    </xdr:from>
    <xdr:ext cx="762000" cy="259045"/>
    <xdr:sp macro="" textlink="">
      <xdr:nvSpPr>
        <xdr:cNvPr id="264" name="テキスト ボックス 263"/>
        <xdr:cNvSpPr txBox="1"/>
      </xdr:nvSpPr>
      <xdr:spPr>
        <a:xfrm>
          <a:off x="14401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110490</xdr:rowOff>
    </xdr:from>
    <xdr:to>
      <xdr:col>69</xdr:col>
      <xdr:colOff>142875</xdr:colOff>
      <xdr:row>55</xdr:row>
      <xdr:rowOff>40640</xdr:rowOff>
    </xdr:to>
    <xdr:sp macro="" textlink="">
      <xdr:nvSpPr>
        <xdr:cNvPr id="265" name="楕円 264"/>
        <xdr:cNvSpPr/>
      </xdr:nvSpPr>
      <xdr:spPr>
        <a:xfrm>
          <a:off x="13843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50817</xdr:rowOff>
    </xdr:from>
    <xdr:ext cx="762000" cy="259045"/>
    <xdr:sp macro="" textlink="">
      <xdr:nvSpPr>
        <xdr:cNvPr id="266" name="テキスト ボックス 265"/>
        <xdr:cNvSpPr txBox="1"/>
      </xdr:nvSpPr>
      <xdr:spPr>
        <a:xfrm>
          <a:off x="13512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127635</xdr:rowOff>
    </xdr:from>
    <xdr:to>
      <xdr:col>65</xdr:col>
      <xdr:colOff>53975</xdr:colOff>
      <xdr:row>57</xdr:row>
      <xdr:rowOff>57785</xdr:rowOff>
    </xdr:to>
    <xdr:sp macro="" textlink="">
      <xdr:nvSpPr>
        <xdr:cNvPr id="267" name="楕円 266"/>
        <xdr:cNvSpPr/>
      </xdr:nvSpPr>
      <xdr:spPr>
        <a:xfrm>
          <a:off x="12954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67962</xdr:rowOff>
    </xdr:from>
    <xdr:ext cx="762000" cy="259045"/>
    <xdr:sp macro="" textlink="">
      <xdr:nvSpPr>
        <xdr:cNvPr id="268" name="テキスト ボックス 267"/>
        <xdr:cNvSpPr txBox="1"/>
      </xdr:nvSpPr>
      <xdr:spPr>
        <a:xfrm>
          <a:off x="12623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前年に比べ</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％増し、類似団体平均を</a:t>
          </a:r>
          <a:r>
            <a:rPr kumimoji="1" lang="en-US" altLang="ja-JP" sz="1400">
              <a:latin typeface="ＭＳ Ｐゴシック" panose="020B0600070205080204" pitchFamily="50" charset="-128"/>
              <a:ea typeface="ＭＳ Ｐゴシック" panose="020B0600070205080204" pitchFamily="50" charset="-128"/>
            </a:rPr>
            <a:t>9.6</a:t>
          </a:r>
          <a:r>
            <a:rPr kumimoji="1" lang="ja-JP" altLang="en-US" sz="1400">
              <a:latin typeface="ＭＳ Ｐゴシック" panose="020B0600070205080204" pitchFamily="50" charset="-128"/>
              <a:ea typeface="ＭＳ Ｐゴシック" panose="020B0600070205080204" pitchFamily="50" charset="-128"/>
            </a:rPr>
            <a:t>％上回っている状態である。要因としては、下北広域行政事務組合に対する負担金の比率が高いことが考えられる。今後も、補助費等の比率が高くなることが見込まれるため、必要性の低い補助金の見直し等の対策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138430</xdr:rowOff>
    </xdr:to>
    <xdr:cxnSp macro="">
      <xdr:nvCxnSpPr>
        <xdr:cNvPr id="298" name="直線コネクタ 297"/>
        <xdr:cNvCxnSpPr/>
      </xdr:nvCxnSpPr>
      <xdr:spPr>
        <a:xfrm>
          <a:off x="15671800" y="6664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149860</xdr:rowOff>
    </xdr:to>
    <xdr:cxnSp macro="">
      <xdr:nvCxnSpPr>
        <xdr:cNvPr id="301" name="直線コネクタ 300"/>
        <xdr:cNvCxnSpPr/>
      </xdr:nvCxnSpPr>
      <xdr:spPr>
        <a:xfrm>
          <a:off x="14782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154432</xdr:rowOff>
    </xdr:to>
    <xdr:cxnSp macro="">
      <xdr:nvCxnSpPr>
        <xdr:cNvPr id="304" name="直線コネクタ 303"/>
        <xdr:cNvCxnSpPr/>
      </xdr:nvCxnSpPr>
      <xdr:spPr>
        <a:xfrm flipV="1">
          <a:off x="13893800" y="6564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120142</xdr:rowOff>
    </xdr:to>
    <xdr:cxnSp macro="">
      <xdr:nvCxnSpPr>
        <xdr:cNvPr id="307" name="直線コネクタ 306"/>
        <xdr:cNvCxnSpPr/>
      </xdr:nvCxnSpPr>
      <xdr:spPr>
        <a:xfrm flipV="1">
          <a:off x="13004800" y="6669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17" name="楕円 316"/>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18"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19" name="楕円 318"/>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0" name="テキスト ボックス 319"/>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1" name="楕円 320"/>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2" name="テキスト ボックス 321"/>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3" name="楕円 322"/>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24" name="テキスト ボックス 323"/>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25" name="楕円 324"/>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26" name="テキスト ボックス 325"/>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前年に比べ</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％低く、類似団体平均よりも</a:t>
          </a:r>
          <a:r>
            <a:rPr kumimoji="1" lang="en-US" altLang="ja-JP" sz="1400">
              <a:latin typeface="ＭＳ Ｐゴシック" panose="020B0600070205080204" pitchFamily="50" charset="-128"/>
              <a:ea typeface="ＭＳ Ｐゴシック" panose="020B0600070205080204" pitchFamily="50" charset="-128"/>
            </a:rPr>
            <a:t>2.3</a:t>
          </a:r>
          <a:r>
            <a:rPr kumimoji="1" lang="ja-JP" altLang="en-US" sz="1400">
              <a:latin typeface="ＭＳ Ｐゴシック" panose="020B0600070205080204" pitchFamily="50" charset="-128"/>
              <a:ea typeface="ＭＳ Ｐゴシック" panose="020B0600070205080204" pitchFamily="50" charset="-128"/>
            </a:rPr>
            <a:t>％高い状態である。現在、公債費は減少傾向にある。今後も事業効果及び必要性を考慮したうえで、各種事業への地方債活用の有効性を見極め抑制に努める。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5842</xdr:rowOff>
    </xdr:to>
    <xdr:cxnSp macro="">
      <xdr:nvCxnSpPr>
        <xdr:cNvPr id="356" name="直線コネクタ 355"/>
        <xdr:cNvCxnSpPr/>
      </xdr:nvCxnSpPr>
      <xdr:spPr>
        <a:xfrm flipV="1">
          <a:off x="3987800" y="135458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42418</xdr:rowOff>
    </xdr:to>
    <xdr:cxnSp macro="">
      <xdr:nvCxnSpPr>
        <xdr:cNvPr id="359" name="直線コネクタ 358"/>
        <xdr:cNvCxnSpPr/>
      </xdr:nvCxnSpPr>
      <xdr:spPr>
        <a:xfrm flipV="1">
          <a:off x="3098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65278</xdr:rowOff>
    </xdr:to>
    <xdr:cxnSp macro="">
      <xdr:nvCxnSpPr>
        <xdr:cNvPr id="362" name="直線コネクタ 361"/>
        <xdr:cNvCxnSpPr/>
      </xdr:nvCxnSpPr>
      <xdr:spPr>
        <a:xfrm flipV="1">
          <a:off x="2209800" y="13586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79</xdr:row>
      <xdr:rowOff>65278</xdr:rowOff>
    </xdr:to>
    <xdr:cxnSp macro="">
      <xdr:nvCxnSpPr>
        <xdr:cNvPr id="365" name="直線コネクタ 364"/>
        <xdr:cNvCxnSpPr/>
      </xdr:nvCxnSpPr>
      <xdr:spPr>
        <a:xfrm>
          <a:off x="1320800" y="13326363"/>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8" name="フローチャート: 判断 36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69" name="テキスト ボックス 36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75" name="楕円 37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7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77" name="楕円 376"/>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78" name="テキスト ボックス 377"/>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79" name="楕円 378"/>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0" name="テキスト ボックス 379"/>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81" name="楕円 380"/>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82" name="テキスト ボックス 381"/>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楕円 382"/>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前年度と比較し、</a:t>
          </a:r>
          <a:r>
            <a:rPr kumimoji="1" lang="en-US" altLang="ja-JP" sz="1400">
              <a:latin typeface="ＭＳ Ｐゴシック" panose="020B0600070205080204" pitchFamily="50" charset="-128"/>
              <a:ea typeface="ＭＳ Ｐゴシック" panose="020B0600070205080204" pitchFamily="50" charset="-128"/>
            </a:rPr>
            <a:t>8.3</a:t>
          </a:r>
          <a:r>
            <a:rPr kumimoji="1" lang="ja-JP" altLang="en-US" sz="1400">
              <a:latin typeface="ＭＳ Ｐゴシック" panose="020B0600070205080204" pitchFamily="50" charset="-128"/>
              <a:ea typeface="ＭＳ Ｐゴシック" panose="020B0600070205080204" pitchFamily="50" charset="-128"/>
            </a:rPr>
            <a:t>％増えている。類似団体平均と比べ</a:t>
          </a:r>
          <a:r>
            <a:rPr kumimoji="1" lang="en-US" altLang="ja-JP" sz="1400">
              <a:latin typeface="ＭＳ Ｐゴシック" panose="020B0600070205080204" pitchFamily="50" charset="-128"/>
              <a:ea typeface="ＭＳ Ｐゴシック" panose="020B0600070205080204" pitchFamily="50" charset="-128"/>
            </a:rPr>
            <a:t>4.4</a:t>
          </a:r>
          <a:r>
            <a:rPr kumimoji="1" lang="ja-JP" altLang="en-US" sz="1400">
              <a:latin typeface="ＭＳ Ｐゴシック" panose="020B0600070205080204" pitchFamily="50" charset="-128"/>
              <a:ea typeface="ＭＳ Ｐゴシック" panose="020B0600070205080204" pitchFamily="50" charset="-128"/>
            </a:rPr>
            <a:t>％低い状態である。これは、補助費等の比率が高めなことが主な要因となっている。今後、数値が高くならないように、他科目経費も抑制し経費削減に努める必要がある。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76</xdr:row>
      <xdr:rowOff>50800</xdr:rowOff>
    </xdr:to>
    <xdr:cxnSp macro="">
      <xdr:nvCxnSpPr>
        <xdr:cNvPr id="417" name="直線コネクタ 416"/>
        <xdr:cNvCxnSpPr/>
      </xdr:nvCxnSpPr>
      <xdr:spPr>
        <a:xfrm>
          <a:off x="15671800" y="1276477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74</xdr:row>
      <xdr:rowOff>77470</xdr:rowOff>
    </xdr:to>
    <xdr:cxnSp macro="">
      <xdr:nvCxnSpPr>
        <xdr:cNvPr id="420" name="直線コネクタ 419"/>
        <xdr:cNvCxnSpPr/>
      </xdr:nvCxnSpPr>
      <xdr:spPr>
        <a:xfrm>
          <a:off x="14782800" y="12760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74</xdr:row>
      <xdr:rowOff>119380</xdr:rowOff>
    </xdr:to>
    <xdr:cxnSp macro="">
      <xdr:nvCxnSpPr>
        <xdr:cNvPr id="423" name="直線コネクタ 422"/>
        <xdr:cNvCxnSpPr/>
      </xdr:nvCxnSpPr>
      <xdr:spPr>
        <a:xfrm flipV="1">
          <a:off x="13893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76</xdr:row>
      <xdr:rowOff>100330</xdr:rowOff>
    </xdr:to>
    <xdr:cxnSp macro="">
      <xdr:nvCxnSpPr>
        <xdr:cNvPr id="426" name="直線コネクタ 425"/>
        <xdr:cNvCxnSpPr/>
      </xdr:nvCxnSpPr>
      <xdr:spPr>
        <a:xfrm flipV="1">
          <a:off x="13004800" y="1280668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29" name="フローチャート: 判断 42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0" name="テキスト ボックス 42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36" name="楕円 435"/>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37"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26670</xdr:rowOff>
    </xdr:from>
    <xdr:to>
      <xdr:col>78</xdr:col>
      <xdr:colOff>120650</xdr:colOff>
      <xdr:row>74</xdr:row>
      <xdr:rowOff>128270</xdr:rowOff>
    </xdr:to>
    <xdr:sp macro="" textlink="">
      <xdr:nvSpPr>
        <xdr:cNvPr id="438" name="楕円 437"/>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138447</xdr:rowOff>
    </xdr:from>
    <xdr:ext cx="736600" cy="259045"/>
    <xdr:sp macro="" textlink="">
      <xdr:nvSpPr>
        <xdr:cNvPr id="439" name="テキスト ボックス 438"/>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40" name="楕円 439"/>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41" name="テキスト ボックス 440"/>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42" name="楕円 441"/>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43" name="テキスト ボックス 442"/>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44" name="楕円 44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45" name="テキスト ボックス 44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116463</xdr:rowOff>
    </xdr:from>
    <xdr:to>
      <xdr:col>29</xdr:col>
      <xdr:colOff>127000</xdr:colOff>
      <xdr:row>16</xdr:row>
      <xdr:rowOff>120778</xdr:rowOff>
    </xdr:to>
    <xdr:cxnSp macro="">
      <xdr:nvCxnSpPr>
        <xdr:cNvPr id="46" name="直線コネクタ 45"/>
        <xdr:cNvCxnSpPr/>
      </xdr:nvCxnSpPr>
      <xdr:spPr bwMode="auto">
        <a:xfrm flipV="1">
          <a:off x="5003800" y="2907288"/>
          <a:ext cx="647700" cy="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101240</xdr:rowOff>
    </xdr:from>
    <xdr:ext cx="762000" cy="259045"/>
    <xdr:sp macro="" textlink="">
      <xdr:nvSpPr>
        <xdr:cNvPr id="47" name="人口1人当たり決算額の推移平均値テキスト130"/>
        <xdr:cNvSpPr txBox="1"/>
      </xdr:nvSpPr>
      <xdr:spPr>
        <a:xfrm>
          <a:off x="5740400" y="289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120778</xdr:rowOff>
    </xdr:from>
    <xdr:to>
      <xdr:col>26</xdr:col>
      <xdr:colOff>50800</xdr:colOff>
      <xdr:row>16</xdr:row>
      <xdr:rowOff>131060</xdr:rowOff>
    </xdr:to>
    <xdr:cxnSp macro="">
      <xdr:nvCxnSpPr>
        <xdr:cNvPr id="49" name="直線コネクタ 48"/>
        <xdr:cNvCxnSpPr/>
      </xdr:nvCxnSpPr>
      <xdr:spPr bwMode="auto">
        <a:xfrm flipV="1">
          <a:off x="4305300" y="2911603"/>
          <a:ext cx="698500" cy="1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131060</xdr:rowOff>
    </xdr:from>
    <xdr:to>
      <xdr:col>22</xdr:col>
      <xdr:colOff>114300</xdr:colOff>
      <xdr:row>17</xdr:row>
      <xdr:rowOff>76744</xdr:rowOff>
    </xdr:to>
    <xdr:cxnSp macro="">
      <xdr:nvCxnSpPr>
        <xdr:cNvPr id="52" name="直線コネクタ 51"/>
        <xdr:cNvCxnSpPr/>
      </xdr:nvCxnSpPr>
      <xdr:spPr bwMode="auto">
        <a:xfrm flipV="1">
          <a:off x="3606800" y="2921885"/>
          <a:ext cx="6985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58668</xdr:rowOff>
    </xdr:from>
    <xdr:to>
      <xdr:col>18</xdr:col>
      <xdr:colOff>177800</xdr:colOff>
      <xdr:row>17</xdr:row>
      <xdr:rowOff>76744</xdr:rowOff>
    </xdr:to>
    <xdr:cxnSp macro="">
      <xdr:nvCxnSpPr>
        <xdr:cNvPr id="55" name="直線コネクタ 54"/>
        <xdr:cNvCxnSpPr/>
      </xdr:nvCxnSpPr>
      <xdr:spPr bwMode="auto">
        <a:xfrm>
          <a:off x="2908300" y="3020943"/>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10662</xdr:rowOff>
    </xdr:from>
    <xdr:to>
      <xdr:col>15</xdr:col>
      <xdr:colOff>101600</xdr:colOff>
      <xdr:row>18</xdr:row>
      <xdr:rowOff>112262</xdr:rowOff>
    </xdr:to>
    <xdr:sp macro="" textlink="">
      <xdr:nvSpPr>
        <xdr:cNvPr id="58" name="フローチャート: 判断 57"/>
        <xdr:cNvSpPr/>
      </xdr:nvSpPr>
      <xdr:spPr bwMode="auto">
        <a:xfrm>
          <a:off x="2857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97039</xdr:rowOff>
    </xdr:from>
    <xdr:ext cx="762000" cy="259045"/>
    <xdr:sp macro="" textlink="">
      <xdr:nvSpPr>
        <xdr:cNvPr id="59" name="テキスト ボックス 58"/>
        <xdr:cNvSpPr txBox="1"/>
      </xdr:nvSpPr>
      <xdr:spPr>
        <a:xfrm>
          <a:off x="2527300" y="32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65663</xdr:rowOff>
    </xdr:from>
    <xdr:to>
      <xdr:col>29</xdr:col>
      <xdr:colOff>177800</xdr:colOff>
      <xdr:row>16</xdr:row>
      <xdr:rowOff>167263</xdr:rowOff>
    </xdr:to>
    <xdr:sp macro="" textlink="">
      <xdr:nvSpPr>
        <xdr:cNvPr id="65" name="楕円 64"/>
        <xdr:cNvSpPr/>
      </xdr:nvSpPr>
      <xdr:spPr bwMode="auto">
        <a:xfrm>
          <a:off x="5600700" y="28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82190</xdr:rowOff>
    </xdr:from>
    <xdr:ext cx="762000" cy="259045"/>
    <xdr:sp macro="" textlink="">
      <xdr:nvSpPr>
        <xdr:cNvPr id="66" name="人口1人当たり決算額の推移該当値テキスト130"/>
        <xdr:cNvSpPr txBox="1"/>
      </xdr:nvSpPr>
      <xdr:spPr>
        <a:xfrm>
          <a:off x="5740400" y="270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69978</xdr:rowOff>
    </xdr:from>
    <xdr:to>
      <xdr:col>26</xdr:col>
      <xdr:colOff>101600</xdr:colOff>
      <xdr:row>17</xdr:row>
      <xdr:rowOff>128</xdr:rowOff>
    </xdr:to>
    <xdr:sp macro="" textlink="">
      <xdr:nvSpPr>
        <xdr:cNvPr id="67" name="楕円 66"/>
        <xdr:cNvSpPr/>
      </xdr:nvSpPr>
      <xdr:spPr bwMode="auto">
        <a:xfrm>
          <a:off x="4953000" y="286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10305</xdr:rowOff>
    </xdr:from>
    <xdr:ext cx="736600" cy="259045"/>
    <xdr:sp macro="" textlink="">
      <xdr:nvSpPr>
        <xdr:cNvPr id="68" name="テキスト ボックス 67"/>
        <xdr:cNvSpPr txBox="1"/>
      </xdr:nvSpPr>
      <xdr:spPr>
        <a:xfrm>
          <a:off x="4622800" y="262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80260</xdr:rowOff>
    </xdr:from>
    <xdr:to>
      <xdr:col>22</xdr:col>
      <xdr:colOff>165100</xdr:colOff>
      <xdr:row>17</xdr:row>
      <xdr:rowOff>10410</xdr:rowOff>
    </xdr:to>
    <xdr:sp macro="" textlink="">
      <xdr:nvSpPr>
        <xdr:cNvPr id="69" name="楕円 68"/>
        <xdr:cNvSpPr/>
      </xdr:nvSpPr>
      <xdr:spPr bwMode="auto">
        <a:xfrm>
          <a:off x="4254500" y="287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20587</xdr:rowOff>
    </xdr:from>
    <xdr:ext cx="762000" cy="259045"/>
    <xdr:sp macro="" textlink="">
      <xdr:nvSpPr>
        <xdr:cNvPr id="70" name="テキスト ボックス 69"/>
        <xdr:cNvSpPr txBox="1"/>
      </xdr:nvSpPr>
      <xdr:spPr>
        <a:xfrm>
          <a:off x="3924300" y="26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25944</xdr:rowOff>
    </xdr:from>
    <xdr:to>
      <xdr:col>19</xdr:col>
      <xdr:colOff>38100</xdr:colOff>
      <xdr:row>17</xdr:row>
      <xdr:rowOff>127544</xdr:rowOff>
    </xdr:to>
    <xdr:sp macro="" textlink="">
      <xdr:nvSpPr>
        <xdr:cNvPr id="71" name="楕円 70"/>
        <xdr:cNvSpPr/>
      </xdr:nvSpPr>
      <xdr:spPr bwMode="auto">
        <a:xfrm>
          <a:off x="35560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112321</xdr:rowOff>
    </xdr:from>
    <xdr:ext cx="762000" cy="259045"/>
    <xdr:sp macro="" textlink="">
      <xdr:nvSpPr>
        <xdr:cNvPr id="72" name="テキスト ボックス 71"/>
        <xdr:cNvSpPr txBox="1"/>
      </xdr:nvSpPr>
      <xdr:spPr>
        <a:xfrm>
          <a:off x="3225800" y="307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7868</xdr:rowOff>
    </xdr:from>
    <xdr:to>
      <xdr:col>15</xdr:col>
      <xdr:colOff>101600</xdr:colOff>
      <xdr:row>17</xdr:row>
      <xdr:rowOff>109468</xdr:rowOff>
    </xdr:to>
    <xdr:sp macro="" textlink="">
      <xdr:nvSpPr>
        <xdr:cNvPr id="73" name="楕円 72"/>
        <xdr:cNvSpPr/>
      </xdr:nvSpPr>
      <xdr:spPr bwMode="auto">
        <a:xfrm>
          <a:off x="28575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119645</xdr:rowOff>
    </xdr:from>
    <xdr:ext cx="762000" cy="259045"/>
    <xdr:sp macro="" textlink="">
      <xdr:nvSpPr>
        <xdr:cNvPr id="74" name="テキスト ボックス 73"/>
        <xdr:cNvSpPr txBox="1"/>
      </xdr:nvSpPr>
      <xdr:spPr>
        <a:xfrm>
          <a:off x="2527300" y="27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137630</xdr:rowOff>
    </xdr:from>
    <xdr:to>
      <xdr:col>29</xdr:col>
      <xdr:colOff>127000</xdr:colOff>
      <xdr:row>34</xdr:row>
      <xdr:rowOff>268884</xdr:rowOff>
    </xdr:to>
    <xdr:cxnSp macro="">
      <xdr:nvCxnSpPr>
        <xdr:cNvPr id="107" name="直線コネクタ 106"/>
        <xdr:cNvCxnSpPr/>
      </xdr:nvCxnSpPr>
      <xdr:spPr bwMode="auto">
        <a:xfrm>
          <a:off x="5003800" y="6405080"/>
          <a:ext cx="647700" cy="1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137630</xdr:rowOff>
    </xdr:from>
    <xdr:to>
      <xdr:col>26</xdr:col>
      <xdr:colOff>50800</xdr:colOff>
      <xdr:row>34</xdr:row>
      <xdr:rowOff>209372</xdr:rowOff>
    </xdr:to>
    <xdr:cxnSp macro="">
      <xdr:nvCxnSpPr>
        <xdr:cNvPr id="110" name="直線コネクタ 109"/>
        <xdr:cNvCxnSpPr/>
      </xdr:nvCxnSpPr>
      <xdr:spPr bwMode="auto">
        <a:xfrm flipV="1">
          <a:off x="4305300" y="6405080"/>
          <a:ext cx="698500" cy="7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163284</xdr:rowOff>
    </xdr:from>
    <xdr:to>
      <xdr:col>22</xdr:col>
      <xdr:colOff>114300</xdr:colOff>
      <xdr:row>34</xdr:row>
      <xdr:rowOff>209372</xdr:rowOff>
    </xdr:to>
    <xdr:cxnSp macro="">
      <xdr:nvCxnSpPr>
        <xdr:cNvPr id="113" name="直線コネクタ 112"/>
        <xdr:cNvCxnSpPr/>
      </xdr:nvCxnSpPr>
      <xdr:spPr bwMode="auto">
        <a:xfrm>
          <a:off x="3606800" y="6430734"/>
          <a:ext cx="698500" cy="4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163284</xdr:rowOff>
    </xdr:from>
    <xdr:to>
      <xdr:col>18</xdr:col>
      <xdr:colOff>177800</xdr:colOff>
      <xdr:row>34</xdr:row>
      <xdr:rowOff>298082</xdr:rowOff>
    </xdr:to>
    <xdr:cxnSp macro="">
      <xdr:nvCxnSpPr>
        <xdr:cNvPr id="116" name="直線コネクタ 115"/>
        <xdr:cNvCxnSpPr/>
      </xdr:nvCxnSpPr>
      <xdr:spPr bwMode="auto">
        <a:xfrm flipV="1">
          <a:off x="2908300" y="6430734"/>
          <a:ext cx="698500" cy="13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196164</xdr:rowOff>
    </xdr:from>
    <xdr:to>
      <xdr:col>15</xdr:col>
      <xdr:colOff>101600</xdr:colOff>
      <xdr:row>35</xdr:row>
      <xdr:rowOff>297764</xdr:rowOff>
    </xdr:to>
    <xdr:sp macro="" textlink="">
      <xdr:nvSpPr>
        <xdr:cNvPr id="119" name="フローチャート: 判断 118"/>
        <xdr:cNvSpPr/>
      </xdr:nvSpPr>
      <xdr:spPr bwMode="auto">
        <a:xfrm>
          <a:off x="2857500" y="6806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282541</xdr:rowOff>
    </xdr:from>
    <xdr:ext cx="762000" cy="259045"/>
    <xdr:sp macro="" textlink="">
      <xdr:nvSpPr>
        <xdr:cNvPr id="120" name="テキスト ボックス 119"/>
        <xdr:cNvSpPr txBox="1"/>
      </xdr:nvSpPr>
      <xdr:spPr>
        <a:xfrm>
          <a:off x="2527300" y="68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218084</xdr:rowOff>
    </xdr:from>
    <xdr:to>
      <xdr:col>29</xdr:col>
      <xdr:colOff>177800</xdr:colOff>
      <xdr:row>34</xdr:row>
      <xdr:rowOff>319684</xdr:rowOff>
    </xdr:to>
    <xdr:sp macro="" textlink="">
      <xdr:nvSpPr>
        <xdr:cNvPr id="126" name="楕円 125"/>
        <xdr:cNvSpPr/>
      </xdr:nvSpPr>
      <xdr:spPr bwMode="auto">
        <a:xfrm>
          <a:off x="5600700" y="648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63161</xdr:rowOff>
    </xdr:from>
    <xdr:ext cx="762000" cy="259045"/>
    <xdr:sp macro="" textlink="">
      <xdr:nvSpPr>
        <xdr:cNvPr id="127" name="人口1人当たり決算額の推移該当値テキスト445"/>
        <xdr:cNvSpPr txBox="1"/>
      </xdr:nvSpPr>
      <xdr:spPr>
        <a:xfrm>
          <a:off x="5740400" y="6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86830</xdr:rowOff>
    </xdr:from>
    <xdr:to>
      <xdr:col>26</xdr:col>
      <xdr:colOff>101600</xdr:colOff>
      <xdr:row>34</xdr:row>
      <xdr:rowOff>188430</xdr:rowOff>
    </xdr:to>
    <xdr:sp macro="" textlink="">
      <xdr:nvSpPr>
        <xdr:cNvPr id="128" name="楕円 127"/>
        <xdr:cNvSpPr/>
      </xdr:nvSpPr>
      <xdr:spPr bwMode="auto">
        <a:xfrm>
          <a:off x="4953000" y="635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198607</xdr:rowOff>
    </xdr:from>
    <xdr:ext cx="736600" cy="259045"/>
    <xdr:sp macro="" textlink="">
      <xdr:nvSpPr>
        <xdr:cNvPr id="129" name="テキスト ボックス 128"/>
        <xdr:cNvSpPr txBox="1"/>
      </xdr:nvSpPr>
      <xdr:spPr>
        <a:xfrm>
          <a:off x="4622800" y="612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158572</xdr:rowOff>
    </xdr:from>
    <xdr:to>
      <xdr:col>22</xdr:col>
      <xdr:colOff>165100</xdr:colOff>
      <xdr:row>34</xdr:row>
      <xdr:rowOff>260172</xdr:rowOff>
    </xdr:to>
    <xdr:sp macro="" textlink="">
      <xdr:nvSpPr>
        <xdr:cNvPr id="130" name="楕円 129"/>
        <xdr:cNvSpPr/>
      </xdr:nvSpPr>
      <xdr:spPr bwMode="auto">
        <a:xfrm>
          <a:off x="4254500" y="64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270349</xdr:rowOff>
    </xdr:from>
    <xdr:ext cx="762000" cy="259045"/>
    <xdr:sp macro="" textlink="">
      <xdr:nvSpPr>
        <xdr:cNvPr id="131" name="テキスト ボックス 130"/>
        <xdr:cNvSpPr txBox="1"/>
      </xdr:nvSpPr>
      <xdr:spPr>
        <a:xfrm>
          <a:off x="3924300" y="619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112484</xdr:rowOff>
    </xdr:from>
    <xdr:to>
      <xdr:col>19</xdr:col>
      <xdr:colOff>38100</xdr:colOff>
      <xdr:row>34</xdr:row>
      <xdr:rowOff>214084</xdr:rowOff>
    </xdr:to>
    <xdr:sp macro="" textlink="">
      <xdr:nvSpPr>
        <xdr:cNvPr id="132" name="楕円 131"/>
        <xdr:cNvSpPr/>
      </xdr:nvSpPr>
      <xdr:spPr bwMode="auto">
        <a:xfrm>
          <a:off x="3556000" y="637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224261</xdr:rowOff>
    </xdr:from>
    <xdr:ext cx="762000" cy="259045"/>
    <xdr:sp macro="" textlink="">
      <xdr:nvSpPr>
        <xdr:cNvPr id="133" name="テキスト ボックス 132"/>
        <xdr:cNvSpPr txBox="1"/>
      </xdr:nvSpPr>
      <xdr:spPr>
        <a:xfrm>
          <a:off x="3225800" y="61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247282</xdr:rowOff>
    </xdr:from>
    <xdr:to>
      <xdr:col>15</xdr:col>
      <xdr:colOff>101600</xdr:colOff>
      <xdr:row>35</xdr:row>
      <xdr:rowOff>5982</xdr:rowOff>
    </xdr:to>
    <xdr:sp macro="" textlink="">
      <xdr:nvSpPr>
        <xdr:cNvPr id="134" name="楕円 133"/>
        <xdr:cNvSpPr/>
      </xdr:nvSpPr>
      <xdr:spPr bwMode="auto">
        <a:xfrm>
          <a:off x="2857500" y="65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16159</xdr:rowOff>
    </xdr:from>
    <xdr:ext cx="762000" cy="259045"/>
    <xdr:sp macro="" textlink="">
      <xdr:nvSpPr>
        <xdr:cNvPr id="135" name="テキスト ボックス 134"/>
        <xdr:cNvSpPr txBox="1"/>
      </xdr:nvSpPr>
      <xdr:spPr>
        <a:xfrm>
          <a:off x="2527300" y="628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155778</xdr:rowOff>
    </xdr:from>
    <xdr:to>
      <xdr:col>24</xdr:col>
      <xdr:colOff>63500</xdr:colOff>
      <xdr:row>37</xdr:row>
      <xdr:rowOff>17620</xdr:rowOff>
    </xdr:to>
    <xdr:cxnSp macro="">
      <xdr:nvCxnSpPr>
        <xdr:cNvPr id="61" name="直線コネクタ 60"/>
        <xdr:cNvCxnSpPr/>
      </xdr:nvCxnSpPr>
      <xdr:spPr>
        <a:xfrm flipV="1">
          <a:off x="3797300" y="6327978"/>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168717</xdr:rowOff>
    </xdr:from>
    <xdr:to>
      <xdr:col>19</xdr:col>
      <xdr:colOff>177800</xdr:colOff>
      <xdr:row>37</xdr:row>
      <xdr:rowOff>17620</xdr:rowOff>
    </xdr:to>
    <xdr:cxnSp macro="">
      <xdr:nvCxnSpPr>
        <xdr:cNvPr id="64" name="直線コネクタ 63"/>
        <xdr:cNvCxnSpPr/>
      </xdr:nvCxnSpPr>
      <xdr:spPr>
        <a:xfrm>
          <a:off x="2908300" y="6340917"/>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164191</xdr:rowOff>
    </xdr:from>
    <xdr:to>
      <xdr:col>15</xdr:col>
      <xdr:colOff>50800</xdr:colOff>
      <xdr:row>36</xdr:row>
      <xdr:rowOff>168717</xdr:rowOff>
    </xdr:to>
    <xdr:cxnSp macro="">
      <xdr:nvCxnSpPr>
        <xdr:cNvPr id="67" name="直線コネクタ 66"/>
        <xdr:cNvCxnSpPr/>
      </xdr:nvCxnSpPr>
      <xdr:spPr>
        <a:xfrm>
          <a:off x="2019300" y="633639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151069</xdr:rowOff>
    </xdr:from>
    <xdr:to>
      <xdr:col>10</xdr:col>
      <xdr:colOff>114300</xdr:colOff>
      <xdr:row>36</xdr:row>
      <xdr:rowOff>164191</xdr:rowOff>
    </xdr:to>
    <xdr:cxnSp macro="">
      <xdr:nvCxnSpPr>
        <xdr:cNvPr id="70" name="直線コネクタ 69"/>
        <xdr:cNvCxnSpPr/>
      </xdr:nvCxnSpPr>
      <xdr:spPr>
        <a:xfrm>
          <a:off x="1130300" y="63232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104978</xdr:rowOff>
    </xdr:from>
    <xdr:to>
      <xdr:col>24</xdr:col>
      <xdr:colOff>114300</xdr:colOff>
      <xdr:row>37</xdr:row>
      <xdr:rowOff>35128</xdr:rowOff>
    </xdr:to>
    <xdr:sp macro="" textlink="">
      <xdr:nvSpPr>
        <xdr:cNvPr id="80" name="楕円 79"/>
        <xdr:cNvSpPr/>
      </xdr:nvSpPr>
      <xdr:spPr>
        <a:xfrm>
          <a:off x="4584700" y="62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83405</xdr:rowOff>
    </xdr:from>
    <xdr:ext cx="599010" cy="259045"/>
    <xdr:sp macro="" textlink="">
      <xdr:nvSpPr>
        <xdr:cNvPr id="81" name="人件費該当値テキスト"/>
        <xdr:cNvSpPr txBox="1"/>
      </xdr:nvSpPr>
      <xdr:spPr>
        <a:xfrm>
          <a:off x="4686300" y="625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138270</xdr:rowOff>
    </xdr:from>
    <xdr:to>
      <xdr:col>20</xdr:col>
      <xdr:colOff>38100</xdr:colOff>
      <xdr:row>37</xdr:row>
      <xdr:rowOff>68420</xdr:rowOff>
    </xdr:to>
    <xdr:sp macro="" textlink="">
      <xdr:nvSpPr>
        <xdr:cNvPr id="82" name="楕円 81"/>
        <xdr:cNvSpPr/>
      </xdr:nvSpPr>
      <xdr:spPr>
        <a:xfrm>
          <a:off x="3746500" y="63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59547</xdr:rowOff>
    </xdr:from>
    <xdr:ext cx="534377" cy="259045"/>
    <xdr:sp macro="" textlink="">
      <xdr:nvSpPr>
        <xdr:cNvPr id="83" name="テキスト ボックス 82"/>
        <xdr:cNvSpPr txBox="1"/>
      </xdr:nvSpPr>
      <xdr:spPr>
        <a:xfrm>
          <a:off x="3530111" y="64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117917</xdr:rowOff>
    </xdr:from>
    <xdr:to>
      <xdr:col>15</xdr:col>
      <xdr:colOff>101600</xdr:colOff>
      <xdr:row>37</xdr:row>
      <xdr:rowOff>48067</xdr:rowOff>
    </xdr:to>
    <xdr:sp macro="" textlink="">
      <xdr:nvSpPr>
        <xdr:cNvPr id="84" name="楕円 83"/>
        <xdr:cNvSpPr/>
      </xdr:nvSpPr>
      <xdr:spPr>
        <a:xfrm>
          <a:off x="2857500" y="62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39194</xdr:rowOff>
    </xdr:from>
    <xdr:ext cx="599010" cy="259045"/>
    <xdr:sp macro="" textlink="">
      <xdr:nvSpPr>
        <xdr:cNvPr id="85" name="テキスト ボックス 84"/>
        <xdr:cNvSpPr txBox="1"/>
      </xdr:nvSpPr>
      <xdr:spPr>
        <a:xfrm>
          <a:off x="2608795" y="638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113391</xdr:rowOff>
    </xdr:from>
    <xdr:to>
      <xdr:col>10</xdr:col>
      <xdr:colOff>165100</xdr:colOff>
      <xdr:row>37</xdr:row>
      <xdr:rowOff>43541</xdr:rowOff>
    </xdr:to>
    <xdr:sp macro="" textlink="">
      <xdr:nvSpPr>
        <xdr:cNvPr id="86" name="楕円 85"/>
        <xdr:cNvSpPr/>
      </xdr:nvSpPr>
      <xdr:spPr>
        <a:xfrm>
          <a:off x="19685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34668</xdr:rowOff>
    </xdr:from>
    <xdr:ext cx="599010" cy="259045"/>
    <xdr:sp macro="" textlink="">
      <xdr:nvSpPr>
        <xdr:cNvPr id="87" name="テキスト ボックス 86"/>
        <xdr:cNvSpPr txBox="1"/>
      </xdr:nvSpPr>
      <xdr:spPr>
        <a:xfrm>
          <a:off x="1719795" y="637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100269</xdr:rowOff>
    </xdr:from>
    <xdr:to>
      <xdr:col>6</xdr:col>
      <xdr:colOff>38100</xdr:colOff>
      <xdr:row>37</xdr:row>
      <xdr:rowOff>30419</xdr:rowOff>
    </xdr:to>
    <xdr:sp macro="" textlink="">
      <xdr:nvSpPr>
        <xdr:cNvPr id="88" name="楕円 87"/>
        <xdr:cNvSpPr/>
      </xdr:nvSpPr>
      <xdr:spPr>
        <a:xfrm>
          <a:off x="1079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21546</xdr:rowOff>
    </xdr:from>
    <xdr:ext cx="599010" cy="259045"/>
    <xdr:sp macro="" textlink="">
      <xdr:nvSpPr>
        <xdr:cNvPr id="89" name="テキスト ボックス 88"/>
        <xdr:cNvSpPr txBox="1"/>
      </xdr:nvSpPr>
      <xdr:spPr>
        <a:xfrm>
          <a:off x="830795"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112515</xdr:rowOff>
    </xdr:from>
    <xdr:to>
      <xdr:col>24</xdr:col>
      <xdr:colOff>63500</xdr:colOff>
      <xdr:row>55</xdr:row>
      <xdr:rowOff>124132</xdr:rowOff>
    </xdr:to>
    <xdr:cxnSp macro="">
      <xdr:nvCxnSpPr>
        <xdr:cNvPr id="116" name="直線コネクタ 115"/>
        <xdr:cNvCxnSpPr/>
      </xdr:nvCxnSpPr>
      <xdr:spPr>
        <a:xfrm flipV="1">
          <a:off x="3797300" y="9542265"/>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124132</xdr:rowOff>
    </xdr:from>
    <xdr:to>
      <xdr:col>19</xdr:col>
      <xdr:colOff>177800</xdr:colOff>
      <xdr:row>56</xdr:row>
      <xdr:rowOff>36510</xdr:rowOff>
    </xdr:to>
    <xdr:cxnSp macro="">
      <xdr:nvCxnSpPr>
        <xdr:cNvPr id="119" name="直線コネクタ 118"/>
        <xdr:cNvCxnSpPr/>
      </xdr:nvCxnSpPr>
      <xdr:spPr>
        <a:xfrm flipV="1">
          <a:off x="2908300" y="9553882"/>
          <a:ext cx="889000" cy="8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6765</xdr:rowOff>
    </xdr:from>
    <xdr:to>
      <xdr:col>15</xdr:col>
      <xdr:colOff>50800</xdr:colOff>
      <xdr:row>56</xdr:row>
      <xdr:rowOff>36510</xdr:rowOff>
    </xdr:to>
    <xdr:cxnSp macro="">
      <xdr:nvCxnSpPr>
        <xdr:cNvPr id="122" name="直線コネクタ 121"/>
        <xdr:cNvCxnSpPr/>
      </xdr:nvCxnSpPr>
      <xdr:spPr>
        <a:xfrm>
          <a:off x="2019300" y="9607965"/>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6765</xdr:rowOff>
    </xdr:from>
    <xdr:to>
      <xdr:col>10</xdr:col>
      <xdr:colOff>114300</xdr:colOff>
      <xdr:row>56</xdr:row>
      <xdr:rowOff>37996</xdr:rowOff>
    </xdr:to>
    <xdr:cxnSp macro="">
      <xdr:nvCxnSpPr>
        <xdr:cNvPr id="125" name="直線コネクタ 124"/>
        <xdr:cNvCxnSpPr/>
      </xdr:nvCxnSpPr>
      <xdr:spPr>
        <a:xfrm flipV="1">
          <a:off x="1130300" y="9607965"/>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61715</xdr:rowOff>
    </xdr:from>
    <xdr:to>
      <xdr:col>24</xdr:col>
      <xdr:colOff>114300</xdr:colOff>
      <xdr:row>55</xdr:row>
      <xdr:rowOff>163315</xdr:rowOff>
    </xdr:to>
    <xdr:sp macro="" textlink="">
      <xdr:nvSpPr>
        <xdr:cNvPr id="135" name="楕円 134"/>
        <xdr:cNvSpPr/>
      </xdr:nvSpPr>
      <xdr:spPr>
        <a:xfrm>
          <a:off x="4584700" y="94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40142</xdr:rowOff>
    </xdr:from>
    <xdr:ext cx="599010" cy="259045"/>
    <xdr:sp macro="" textlink="">
      <xdr:nvSpPr>
        <xdr:cNvPr id="136" name="物件費該当値テキスト"/>
        <xdr:cNvSpPr txBox="1"/>
      </xdr:nvSpPr>
      <xdr:spPr>
        <a:xfrm>
          <a:off x="4686300" y="946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73332</xdr:rowOff>
    </xdr:from>
    <xdr:to>
      <xdr:col>20</xdr:col>
      <xdr:colOff>38100</xdr:colOff>
      <xdr:row>56</xdr:row>
      <xdr:rowOff>3482</xdr:rowOff>
    </xdr:to>
    <xdr:sp macro="" textlink="">
      <xdr:nvSpPr>
        <xdr:cNvPr id="137" name="楕円 136"/>
        <xdr:cNvSpPr/>
      </xdr:nvSpPr>
      <xdr:spPr>
        <a:xfrm>
          <a:off x="3746500" y="95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166059</xdr:rowOff>
    </xdr:from>
    <xdr:ext cx="599010" cy="259045"/>
    <xdr:sp macro="" textlink="">
      <xdr:nvSpPr>
        <xdr:cNvPr id="138" name="テキスト ボックス 137"/>
        <xdr:cNvSpPr txBox="1"/>
      </xdr:nvSpPr>
      <xdr:spPr>
        <a:xfrm>
          <a:off x="3497795" y="959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157160</xdr:rowOff>
    </xdr:from>
    <xdr:to>
      <xdr:col>15</xdr:col>
      <xdr:colOff>101600</xdr:colOff>
      <xdr:row>56</xdr:row>
      <xdr:rowOff>87310</xdr:rowOff>
    </xdr:to>
    <xdr:sp macro="" textlink="">
      <xdr:nvSpPr>
        <xdr:cNvPr id="139" name="楕円 138"/>
        <xdr:cNvSpPr/>
      </xdr:nvSpPr>
      <xdr:spPr>
        <a:xfrm>
          <a:off x="2857500" y="9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78437</xdr:rowOff>
    </xdr:from>
    <xdr:ext cx="534377" cy="259045"/>
    <xdr:sp macro="" textlink="">
      <xdr:nvSpPr>
        <xdr:cNvPr id="140" name="テキスト ボックス 139"/>
        <xdr:cNvSpPr txBox="1"/>
      </xdr:nvSpPr>
      <xdr:spPr>
        <a:xfrm>
          <a:off x="2641111" y="96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127415</xdr:rowOff>
    </xdr:from>
    <xdr:to>
      <xdr:col>10</xdr:col>
      <xdr:colOff>165100</xdr:colOff>
      <xdr:row>56</xdr:row>
      <xdr:rowOff>57565</xdr:rowOff>
    </xdr:to>
    <xdr:sp macro="" textlink="">
      <xdr:nvSpPr>
        <xdr:cNvPr id="141" name="楕円 140"/>
        <xdr:cNvSpPr/>
      </xdr:nvSpPr>
      <xdr:spPr>
        <a:xfrm>
          <a:off x="1968500" y="95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48692</xdr:rowOff>
    </xdr:from>
    <xdr:ext cx="599010" cy="259045"/>
    <xdr:sp macro="" textlink="">
      <xdr:nvSpPr>
        <xdr:cNvPr id="142" name="テキスト ボックス 141"/>
        <xdr:cNvSpPr txBox="1"/>
      </xdr:nvSpPr>
      <xdr:spPr>
        <a:xfrm>
          <a:off x="1719795" y="96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158646</xdr:rowOff>
    </xdr:from>
    <xdr:to>
      <xdr:col>6</xdr:col>
      <xdr:colOff>38100</xdr:colOff>
      <xdr:row>56</xdr:row>
      <xdr:rowOff>88796</xdr:rowOff>
    </xdr:to>
    <xdr:sp macro="" textlink="">
      <xdr:nvSpPr>
        <xdr:cNvPr id="143" name="楕円 142"/>
        <xdr:cNvSpPr/>
      </xdr:nvSpPr>
      <xdr:spPr>
        <a:xfrm>
          <a:off x="10795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79923</xdr:rowOff>
    </xdr:from>
    <xdr:ext cx="534377" cy="259045"/>
    <xdr:sp macro="" textlink="">
      <xdr:nvSpPr>
        <xdr:cNvPr id="144" name="テキスト ボックス 143"/>
        <xdr:cNvSpPr txBox="1"/>
      </xdr:nvSpPr>
      <xdr:spPr>
        <a:xfrm>
          <a:off x="863111" y="96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72400</xdr:rowOff>
    </xdr:from>
    <xdr:to>
      <xdr:col>24</xdr:col>
      <xdr:colOff>63500</xdr:colOff>
      <xdr:row>77</xdr:row>
      <xdr:rowOff>112657</xdr:rowOff>
    </xdr:to>
    <xdr:cxnSp macro="">
      <xdr:nvCxnSpPr>
        <xdr:cNvPr id="171" name="直線コネクタ 170"/>
        <xdr:cNvCxnSpPr/>
      </xdr:nvCxnSpPr>
      <xdr:spPr>
        <a:xfrm flipV="1">
          <a:off x="3797300" y="13274050"/>
          <a:ext cx="838200" cy="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56055</xdr:rowOff>
    </xdr:from>
    <xdr:to>
      <xdr:col>19</xdr:col>
      <xdr:colOff>177800</xdr:colOff>
      <xdr:row>77</xdr:row>
      <xdr:rowOff>112657</xdr:rowOff>
    </xdr:to>
    <xdr:cxnSp macro="">
      <xdr:nvCxnSpPr>
        <xdr:cNvPr id="174" name="直線コネクタ 173"/>
        <xdr:cNvCxnSpPr/>
      </xdr:nvCxnSpPr>
      <xdr:spPr>
        <a:xfrm>
          <a:off x="2908300" y="13257705"/>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56055</xdr:rowOff>
    </xdr:from>
    <xdr:to>
      <xdr:col>15</xdr:col>
      <xdr:colOff>50800</xdr:colOff>
      <xdr:row>77</xdr:row>
      <xdr:rowOff>120475</xdr:rowOff>
    </xdr:to>
    <xdr:cxnSp macro="">
      <xdr:nvCxnSpPr>
        <xdr:cNvPr id="177" name="直線コネクタ 176"/>
        <xdr:cNvCxnSpPr/>
      </xdr:nvCxnSpPr>
      <xdr:spPr>
        <a:xfrm flipV="1">
          <a:off x="2019300" y="13257705"/>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120475</xdr:rowOff>
    </xdr:from>
    <xdr:to>
      <xdr:col>10</xdr:col>
      <xdr:colOff>114300</xdr:colOff>
      <xdr:row>78</xdr:row>
      <xdr:rowOff>5283</xdr:rowOff>
    </xdr:to>
    <xdr:cxnSp macro="">
      <xdr:nvCxnSpPr>
        <xdr:cNvPr id="180" name="直線コネクタ 179"/>
        <xdr:cNvCxnSpPr/>
      </xdr:nvCxnSpPr>
      <xdr:spPr>
        <a:xfrm flipV="1">
          <a:off x="1130300" y="13322125"/>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73149</xdr:rowOff>
    </xdr:from>
    <xdr:to>
      <xdr:col>6</xdr:col>
      <xdr:colOff>38100</xdr:colOff>
      <xdr:row>78</xdr:row>
      <xdr:rowOff>3299</xdr:rowOff>
    </xdr:to>
    <xdr:sp macro="" textlink="">
      <xdr:nvSpPr>
        <xdr:cNvPr id="183" name="フローチャート: 判断 182"/>
        <xdr:cNvSpPr/>
      </xdr:nvSpPr>
      <xdr:spPr>
        <a:xfrm>
          <a:off x="1079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19826</xdr:rowOff>
    </xdr:from>
    <xdr:ext cx="469744" cy="259045"/>
    <xdr:sp macro="" textlink="">
      <xdr:nvSpPr>
        <xdr:cNvPr id="184" name="テキスト ボックス 183"/>
        <xdr:cNvSpPr txBox="1"/>
      </xdr:nvSpPr>
      <xdr:spPr>
        <a:xfrm>
          <a:off x="895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21600</xdr:rowOff>
    </xdr:from>
    <xdr:to>
      <xdr:col>24</xdr:col>
      <xdr:colOff>114300</xdr:colOff>
      <xdr:row>77</xdr:row>
      <xdr:rowOff>123200</xdr:rowOff>
    </xdr:to>
    <xdr:sp macro="" textlink="">
      <xdr:nvSpPr>
        <xdr:cNvPr id="190" name="楕円 189"/>
        <xdr:cNvSpPr/>
      </xdr:nvSpPr>
      <xdr:spPr>
        <a:xfrm>
          <a:off x="4584700" y="13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xdr:rowOff>
    </xdr:from>
    <xdr:ext cx="534377" cy="259045"/>
    <xdr:sp macro="" textlink="">
      <xdr:nvSpPr>
        <xdr:cNvPr id="191" name="維持補修費該当値テキスト"/>
        <xdr:cNvSpPr txBox="1"/>
      </xdr:nvSpPr>
      <xdr:spPr>
        <a:xfrm>
          <a:off x="4686300" y="1320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61857</xdr:rowOff>
    </xdr:from>
    <xdr:to>
      <xdr:col>20</xdr:col>
      <xdr:colOff>38100</xdr:colOff>
      <xdr:row>77</xdr:row>
      <xdr:rowOff>163457</xdr:rowOff>
    </xdr:to>
    <xdr:sp macro="" textlink="">
      <xdr:nvSpPr>
        <xdr:cNvPr id="192" name="楕円 191"/>
        <xdr:cNvSpPr/>
      </xdr:nvSpPr>
      <xdr:spPr>
        <a:xfrm>
          <a:off x="3746500" y="132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154584</xdr:rowOff>
    </xdr:from>
    <xdr:ext cx="469744" cy="259045"/>
    <xdr:sp macro="" textlink="">
      <xdr:nvSpPr>
        <xdr:cNvPr id="193" name="テキスト ボックス 192"/>
        <xdr:cNvSpPr txBox="1"/>
      </xdr:nvSpPr>
      <xdr:spPr>
        <a:xfrm>
          <a:off x="3562428" y="1335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5255</xdr:rowOff>
    </xdr:from>
    <xdr:to>
      <xdr:col>15</xdr:col>
      <xdr:colOff>101600</xdr:colOff>
      <xdr:row>77</xdr:row>
      <xdr:rowOff>106855</xdr:rowOff>
    </xdr:to>
    <xdr:sp macro="" textlink="">
      <xdr:nvSpPr>
        <xdr:cNvPr id="194" name="楕円 193"/>
        <xdr:cNvSpPr/>
      </xdr:nvSpPr>
      <xdr:spPr>
        <a:xfrm>
          <a:off x="2857500" y="132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97982</xdr:rowOff>
    </xdr:from>
    <xdr:ext cx="534377" cy="259045"/>
    <xdr:sp macro="" textlink="">
      <xdr:nvSpPr>
        <xdr:cNvPr id="195" name="テキスト ボックス 194"/>
        <xdr:cNvSpPr txBox="1"/>
      </xdr:nvSpPr>
      <xdr:spPr>
        <a:xfrm>
          <a:off x="2641111" y="132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69675</xdr:rowOff>
    </xdr:from>
    <xdr:to>
      <xdr:col>10</xdr:col>
      <xdr:colOff>165100</xdr:colOff>
      <xdr:row>77</xdr:row>
      <xdr:rowOff>171275</xdr:rowOff>
    </xdr:to>
    <xdr:sp macro="" textlink="">
      <xdr:nvSpPr>
        <xdr:cNvPr id="196" name="楕円 195"/>
        <xdr:cNvSpPr/>
      </xdr:nvSpPr>
      <xdr:spPr>
        <a:xfrm>
          <a:off x="19685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162402</xdr:rowOff>
    </xdr:from>
    <xdr:ext cx="469744" cy="259045"/>
    <xdr:sp macro="" textlink="">
      <xdr:nvSpPr>
        <xdr:cNvPr id="197" name="テキスト ボックス 196"/>
        <xdr:cNvSpPr txBox="1"/>
      </xdr:nvSpPr>
      <xdr:spPr>
        <a:xfrm>
          <a:off x="1784428" y="13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125933</xdr:rowOff>
    </xdr:from>
    <xdr:to>
      <xdr:col>6</xdr:col>
      <xdr:colOff>38100</xdr:colOff>
      <xdr:row>78</xdr:row>
      <xdr:rowOff>56083</xdr:rowOff>
    </xdr:to>
    <xdr:sp macro="" textlink="">
      <xdr:nvSpPr>
        <xdr:cNvPr id="198" name="楕円 197"/>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47210</xdr:rowOff>
    </xdr:from>
    <xdr:ext cx="469744" cy="259045"/>
    <xdr:sp macro="" textlink="">
      <xdr:nvSpPr>
        <xdr:cNvPr id="199" name="テキスト ボックス 198"/>
        <xdr:cNvSpPr txBox="1"/>
      </xdr:nvSpPr>
      <xdr:spPr>
        <a:xfrm>
          <a:off x="895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2361</xdr:rowOff>
    </xdr:from>
    <xdr:to>
      <xdr:col>24</xdr:col>
      <xdr:colOff>63500</xdr:colOff>
      <xdr:row>97</xdr:row>
      <xdr:rowOff>58644</xdr:rowOff>
    </xdr:to>
    <xdr:cxnSp macro="">
      <xdr:nvCxnSpPr>
        <xdr:cNvPr id="231" name="直線コネクタ 230"/>
        <xdr:cNvCxnSpPr/>
      </xdr:nvCxnSpPr>
      <xdr:spPr>
        <a:xfrm flipV="1">
          <a:off x="3797300" y="16633011"/>
          <a:ext cx="838200" cy="5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34479</xdr:rowOff>
    </xdr:from>
    <xdr:to>
      <xdr:col>19</xdr:col>
      <xdr:colOff>177800</xdr:colOff>
      <xdr:row>97</xdr:row>
      <xdr:rowOff>58644</xdr:rowOff>
    </xdr:to>
    <xdr:cxnSp macro="">
      <xdr:nvCxnSpPr>
        <xdr:cNvPr id="234" name="直線コネクタ 233"/>
        <xdr:cNvCxnSpPr/>
      </xdr:nvCxnSpPr>
      <xdr:spPr>
        <a:xfrm>
          <a:off x="2908300" y="16665129"/>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129984</xdr:rowOff>
    </xdr:from>
    <xdr:to>
      <xdr:col>15</xdr:col>
      <xdr:colOff>50800</xdr:colOff>
      <xdr:row>97</xdr:row>
      <xdr:rowOff>34479</xdr:rowOff>
    </xdr:to>
    <xdr:cxnSp macro="">
      <xdr:nvCxnSpPr>
        <xdr:cNvPr id="237" name="直線コネクタ 236"/>
        <xdr:cNvCxnSpPr/>
      </xdr:nvCxnSpPr>
      <xdr:spPr>
        <a:xfrm>
          <a:off x="2019300" y="16589184"/>
          <a:ext cx="8890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129984</xdr:rowOff>
    </xdr:from>
    <xdr:to>
      <xdr:col>10</xdr:col>
      <xdr:colOff>114300</xdr:colOff>
      <xdr:row>97</xdr:row>
      <xdr:rowOff>57241</xdr:rowOff>
    </xdr:to>
    <xdr:cxnSp macro="">
      <xdr:nvCxnSpPr>
        <xdr:cNvPr id="240" name="直線コネクタ 239"/>
        <xdr:cNvCxnSpPr/>
      </xdr:nvCxnSpPr>
      <xdr:spPr>
        <a:xfrm flipV="1">
          <a:off x="1130300" y="16589184"/>
          <a:ext cx="8890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148369</xdr:rowOff>
    </xdr:from>
    <xdr:to>
      <xdr:col>6</xdr:col>
      <xdr:colOff>38100</xdr:colOff>
      <xdr:row>98</xdr:row>
      <xdr:rowOff>78519</xdr:rowOff>
    </xdr:to>
    <xdr:sp macro="" textlink="">
      <xdr:nvSpPr>
        <xdr:cNvPr id="243" name="フローチャート: 判断 242"/>
        <xdr:cNvSpPr/>
      </xdr:nvSpPr>
      <xdr:spPr>
        <a:xfrm>
          <a:off x="1079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69646</xdr:rowOff>
    </xdr:from>
    <xdr:ext cx="534377" cy="259045"/>
    <xdr:sp macro="" textlink="">
      <xdr:nvSpPr>
        <xdr:cNvPr id="244" name="テキスト ボックス 243"/>
        <xdr:cNvSpPr txBox="1"/>
      </xdr:nvSpPr>
      <xdr:spPr>
        <a:xfrm>
          <a:off x="863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123011</xdr:rowOff>
    </xdr:from>
    <xdr:to>
      <xdr:col>24</xdr:col>
      <xdr:colOff>114300</xdr:colOff>
      <xdr:row>97</xdr:row>
      <xdr:rowOff>53161</xdr:rowOff>
    </xdr:to>
    <xdr:sp macro="" textlink="">
      <xdr:nvSpPr>
        <xdr:cNvPr id="250" name="楕円 249"/>
        <xdr:cNvSpPr/>
      </xdr:nvSpPr>
      <xdr:spPr>
        <a:xfrm>
          <a:off x="4584700" y="165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101438</xdr:rowOff>
    </xdr:from>
    <xdr:ext cx="534377" cy="259045"/>
    <xdr:sp macro="" textlink="">
      <xdr:nvSpPr>
        <xdr:cNvPr id="251" name="扶助費該当値テキスト"/>
        <xdr:cNvSpPr txBox="1"/>
      </xdr:nvSpPr>
      <xdr:spPr>
        <a:xfrm>
          <a:off x="4686300" y="165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7844</xdr:rowOff>
    </xdr:from>
    <xdr:to>
      <xdr:col>20</xdr:col>
      <xdr:colOff>38100</xdr:colOff>
      <xdr:row>97</xdr:row>
      <xdr:rowOff>109444</xdr:rowOff>
    </xdr:to>
    <xdr:sp macro="" textlink="">
      <xdr:nvSpPr>
        <xdr:cNvPr id="252" name="楕円 251"/>
        <xdr:cNvSpPr/>
      </xdr:nvSpPr>
      <xdr:spPr>
        <a:xfrm>
          <a:off x="3746500" y="16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100571</xdr:rowOff>
    </xdr:from>
    <xdr:ext cx="534377" cy="259045"/>
    <xdr:sp macro="" textlink="">
      <xdr:nvSpPr>
        <xdr:cNvPr id="253" name="テキスト ボックス 252"/>
        <xdr:cNvSpPr txBox="1"/>
      </xdr:nvSpPr>
      <xdr:spPr>
        <a:xfrm>
          <a:off x="3530111" y="16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155129</xdr:rowOff>
    </xdr:from>
    <xdr:to>
      <xdr:col>15</xdr:col>
      <xdr:colOff>101600</xdr:colOff>
      <xdr:row>97</xdr:row>
      <xdr:rowOff>85279</xdr:rowOff>
    </xdr:to>
    <xdr:sp macro="" textlink="">
      <xdr:nvSpPr>
        <xdr:cNvPr id="254" name="楕円 253"/>
        <xdr:cNvSpPr/>
      </xdr:nvSpPr>
      <xdr:spPr>
        <a:xfrm>
          <a:off x="2857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55" name="テキスト ボックス 25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79184</xdr:rowOff>
    </xdr:from>
    <xdr:to>
      <xdr:col>10</xdr:col>
      <xdr:colOff>165100</xdr:colOff>
      <xdr:row>97</xdr:row>
      <xdr:rowOff>9334</xdr:rowOff>
    </xdr:to>
    <xdr:sp macro="" textlink="">
      <xdr:nvSpPr>
        <xdr:cNvPr id="256" name="楕円 255"/>
        <xdr:cNvSpPr/>
      </xdr:nvSpPr>
      <xdr:spPr>
        <a:xfrm>
          <a:off x="19685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461</xdr:rowOff>
    </xdr:from>
    <xdr:ext cx="534377" cy="259045"/>
    <xdr:sp macro="" textlink="">
      <xdr:nvSpPr>
        <xdr:cNvPr id="257" name="テキスト ボックス 256"/>
        <xdr:cNvSpPr txBox="1"/>
      </xdr:nvSpPr>
      <xdr:spPr>
        <a:xfrm>
          <a:off x="1752111" y="16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6441</xdr:rowOff>
    </xdr:from>
    <xdr:to>
      <xdr:col>6</xdr:col>
      <xdr:colOff>38100</xdr:colOff>
      <xdr:row>97</xdr:row>
      <xdr:rowOff>108041</xdr:rowOff>
    </xdr:to>
    <xdr:sp macro="" textlink="">
      <xdr:nvSpPr>
        <xdr:cNvPr id="258" name="楕円 257"/>
        <xdr:cNvSpPr/>
      </xdr:nvSpPr>
      <xdr:spPr>
        <a:xfrm>
          <a:off x="1079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124568</xdr:rowOff>
    </xdr:from>
    <xdr:ext cx="534377" cy="259045"/>
    <xdr:sp macro="" textlink="">
      <xdr:nvSpPr>
        <xdr:cNvPr id="259" name="テキスト ボックス 258"/>
        <xdr:cNvSpPr txBox="1"/>
      </xdr:nvSpPr>
      <xdr:spPr>
        <a:xfrm>
          <a:off x="863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161158</xdr:rowOff>
    </xdr:from>
    <xdr:to>
      <xdr:col>55</xdr:col>
      <xdr:colOff>0</xdr:colOff>
      <xdr:row>35</xdr:row>
      <xdr:rowOff>53967</xdr:rowOff>
    </xdr:to>
    <xdr:cxnSp macro="">
      <xdr:nvCxnSpPr>
        <xdr:cNvPr id="288" name="直線コネクタ 287"/>
        <xdr:cNvCxnSpPr/>
      </xdr:nvCxnSpPr>
      <xdr:spPr>
        <a:xfrm flipV="1">
          <a:off x="9639300" y="5990458"/>
          <a:ext cx="8382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53967</xdr:rowOff>
    </xdr:from>
    <xdr:to>
      <xdr:col>50</xdr:col>
      <xdr:colOff>114300</xdr:colOff>
      <xdr:row>35</xdr:row>
      <xdr:rowOff>94163</xdr:rowOff>
    </xdr:to>
    <xdr:cxnSp macro="">
      <xdr:nvCxnSpPr>
        <xdr:cNvPr id="291" name="直線コネクタ 290"/>
        <xdr:cNvCxnSpPr/>
      </xdr:nvCxnSpPr>
      <xdr:spPr>
        <a:xfrm flipV="1">
          <a:off x="8750300" y="6054717"/>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94163</xdr:rowOff>
    </xdr:from>
    <xdr:to>
      <xdr:col>45</xdr:col>
      <xdr:colOff>177800</xdr:colOff>
      <xdr:row>35</xdr:row>
      <xdr:rowOff>112580</xdr:rowOff>
    </xdr:to>
    <xdr:cxnSp macro="">
      <xdr:nvCxnSpPr>
        <xdr:cNvPr id="294" name="直線コネクタ 293"/>
        <xdr:cNvCxnSpPr/>
      </xdr:nvCxnSpPr>
      <xdr:spPr>
        <a:xfrm flipV="1">
          <a:off x="7861300" y="609491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112580</xdr:rowOff>
    </xdr:from>
    <xdr:to>
      <xdr:col>41</xdr:col>
      <xdr:colOff>50800</xdr:colOff>
      <xdr:row>35</xdr:row>
      <xdr:rowOff>122860</xdr:rowOff>
    </xdr:to>
    <xdr:cxnSp macro="">
      <xdr:nvCxnSpPr>
        <xdr:cNvPr id="297" name="直線コネクタ 296"/>
        <xdr:cNvCxnSpPr/>
      </xdr:nvCxnSpPr>
      <xdr:spPr>
        <a:xfrm flipV="1">
          <a:off x="6972300" y="6113330"/>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154337</xdr:rowOff>
    </xdr:from>
    <xdr:to>
      <xdr:col>36</xdr:col>
      <xdr:colOff>165100</xdr:colOff>
      <xdr:row>37</xdr:row>
      <xdr:rowOff>84487</xdr:rowOff>
    </xdr:to>
    <xdr:sp macro="" textlink="">
      <xdr:nvSpPr>
        <xdr:cNvPr id="300" name="フローチャート: 判断 299"/>
        <xdr:cNvSpPr/>
      </xdr:nvSpPr>
      <xdr:spPr>
        <a:xfrm>
          <a:off x="6921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75614</xdr:rowOff>
    </xdr:from>
    <xdr:ext cx="534377" cy="259045"/>
    <xdr:sp macro="" textlink="">
      <xdr:nvSpPr>
        <xdr:cNvPr id="301" name="テキスト ボックス 300"/>
        <xdr:cNvSpPr txBox="1"/>
      </xdr:nvSpPr>
      <xdr:spPr>
        <a:xfrm>
          <a:off x="6705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110358</xdr:rowOff>
    </xdr:from>
    <xdr:to>
      <xdr:col>55</xdr:col>
      <xdr:colOff>50800</xdr:colOff>
      <xdr:row>35</xdr:row>
      <xdr:rowOff>40508</xdr:rowOff>
    </xdr:to>
    <xdr:sp macro="" textlink="">
      <xdr:nvSpPr>
        <xdr:cNvPr id="307" name="楕円 306"/>
        <xdr:cNvSpPr/>
      </xdr:nvSpPr>
      <xdr:spPr>
        <a:xfrm>
          <a:off x="10426700" y="5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133235</xdr:rowOff>
    </xdr:from>
    <xdr:ext cx="599010" cy="259045"/>
    <xdr:sp macro="" textlink="">
      <xdr:nvSpPr>
        <xdr:cNvPr id="308" name="補助費等該当値テキスト"/>
        <xdr:cNvSpPr txBox="1"/>
      </xdr:nvSpPr>
      <xdr:spPr>
        <a:xfrm>
          <a:off x="10528300" y="57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3167</xdr:rowOff>
    </xdr:from>
    <xdr:to>
      <xdr:col>50</xdr:col>
      <xdr:colOff>165100</xdr:colOff>
      <xdr:row>35</xdr:row>
      <xdr:rowOff>104767</xdr:rowOff>
    </xdr:to>
    <xdr:sp macro="" textlink="">
      <xdr:nvSpPr>
        <xdr:cNvPr id="309" name="楕円 308"/>
        <xdr:cNvSpPr/>
      </xdr:nvSpPr>
      <xdr:spPr>
        <a:xfrm>
          <a:off x="9588500" y="60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121294</xdr:rowOff>
    </xdr:from>
    <xdr:ext cx="599010" cy="259045"/>
    <xdr:sp macro="" textlink="">
      <xdr:nvSpPr>
        <xdr:cNvPr id="310" name="テキスト ボックス 309"/>
        <xdr:cNvSpPr txBox="1"/>
      </xdr:nvSpPr>
      <xdr:spPr>
        <a:xfrm>
          <a:off x="9339795" y="577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43363</xdr:rowOff>
    </xdr:from>
    <xdr:to>
      <xdr:col>46</xdr:col>
      <xdr:colOff>38100</xdr:colOff>
      <xdr:row>35</xdr:row>
      <xdr:rowOff>144963</xdr:rowOff>
    </xdr:to>
    <xdr:sp macro="" textlink="">
      <xdr:nvSpPr>
        <xdr:cNvPr id="311" name="楕円 310"/>
        <xdr:cNvSpPr/>
      </xdr:nvSpPr>
      <xdr:spPr>
        <a:xfrm>
          <a:off x="8699500" y="6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161490</xdr:rowOff>
    </xdr:from>
    <xdr:ext cx="599010" cy="259045"/>
    <xdr:sp macro="" textlink="">
      <xdr:nvSpPr>
        <xdr:cNvPr id="312" name="テキスト ボックス 311"/>
        <xdr:cNvSpPr txBox="1"/>
      </xdr:nvSpPr>
      <xdr:spPr>
        <a:xfrm>
          <a:off x="8450795" y="581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61780</xdr:rowOff>
    </xdr:from>
    <xdr:to>
      <xdr:col>41</xdr:col>
      <xdr:colOff>101600</xdr:colOff>
      <xdr:row>35</xdr:row>
      <xdr:rowOff>163380</xdr:rowOff>
    </xdr:to>
    <xdr:sp macro="" textlink="">
      <xdr:nvSpPr>
        <xdr:cNvPr id="313" name="楕円 312"/>
        <xdr:cNvSpPr/>
      </xdr:nvSpPr>
      <xdr:spPr>
        <a:xfrm>
          <a:off x="78105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8457</xdr:rowOff>
    </xdr:from>
    <xdr:ext cx="599010" cy="259045"/>
    <xdr:sp macro="" textlink="">
      <xdr:nvSpPr>
        <xdr:cNvPr id="314" name="テキスト ボックス 313"/>
        <xdr:cNvSpPr txBox="1"/>
      </xdr:nvSpPr>
      <xdr:spPr>
        <a:xfrm>
          <a:off x="7561795" y="58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72060</xdr:rowOff>
    </xdr:from>
    <xdr:to>
      <xdr:col>36</xdr:col>
      <xdr:colOff>165100</xdr:colOff>
      <xdr:row>36</xdr:row>
      <xdr:rowOff>2210</xdr:rowOff>
    </xdr:to>
    <xdr:sp macro="" textlink="">
      <xdr:nvSpPr>
        <xdr:cNvPr id="315" name="楕円 314"/>
        <xdr:cNvSpPr/>
      </xdr:nvSpPr>
      <xdr:spPr>
        <a:xfrm>
          <a:off x="6921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18737</xdr:rowOff>
    </xdr:from>
    <xdr:ext cx="599010" cy="259045"/>
    <xdr:sp macro="" textlink="">
      <xdr:nvSpPr>
        <xdr:cNvPr id="316" name="テキスト ボックス 315"/>
        <xdr:cNvSpPr txBox="1"/>
      </xdr:nvSpPr>
      <xdr:spPr>
        <a:xfrm>
          <a:off x="6672795"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36406</xdr:rowOff>
    </xdr:from>
    <xdr:to>
      <xdr:col>55</xdr:col>
      <xdr:colOff>0</xdr:colOff>
      <xdr:row>57</xdr:row>
      <xdr:rowOff>79970</xdr:rowOff>
    </xdr:to>
    <xdr:cxnSp macro="">
      <xdr:nvCxnSpPr>
        <xdr:cNvPr id="345" name="直線コネクタ 344"/>
        <xdr:cNvCxnSpPr/>
      </xdr:nvCxnSpPr>
      <xdr:spPr>
        <a:xfrm>
          <a:off x="9639300" y="9809056"/>
          <a:ext cx="8382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36406</xdr:rowOff>
    </xdr:from>
    <xdr:to>
      <xdr:col>50</xdr:col>
      <xdr:colOff>114300</xdr:colOff>
      <xdr:row>58</xdr:row>
      <xdr:rowOff>56993</xdr:rowOff>
    </xdr:to>
    <xdr:cxnSp macro="">
      <xdr:nvCxnSpPr>
        <xdr:cNvPr id="348" name="直線コネクタ 347"/>
        <xdr:cNvCxnSpPr/>
      </xdr:nvCxnSpPr>
      <xdr:spPr>
        <a:xfrm flipV="1">
          <a:off x="8750300" y="9809056"/>
          <a:ext cx="889000" cy="1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56993</xdr:rowOff>
    </xdr:from>
    <xdr:to>
      <xdr:col>45</xdr:col>
      <xdr:colOff>177800</xdr:colOff>
      <xdr:row>58</xdr:row>
      <xdr:rowOff>105408</xdr:rowOff>
    </xdr:to>
    <xdr:cxnSp macro="">
      <xdr:nvCxnSpPr>
        <xdr:cNvPr id="351" name="直線コネクタ 350"/>
        <xdr:cNvCxnSpPr/>
      </xdr:nvCxnSpPr>
      <xdr:spPr>
        <a:xfrm flipV="1">
          <a:off x="7861300" y="10001093"/>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70821</xdr:rowOff>
    </xdr:from>
    <xdr:to>
      <xdr:col>41</xdr:col>
      <xdr:colOff>50800</xdr:colOff>
      <xdr:row>58</xdr:row>
      <xdr:rowOff>105408</xdr:rowOff>
    </xdr:to>
    <xdr:cxnSp macro="">
      <xdr:nvCxnSpPr>
        <xdr:cNvPr id="354" name="直線コネクタ 353"/>
        <xdr:cNvCxnSpPr/>
      </xdr:nvCxnSpPr>
      <xdr:spPr>
        <a:xfrm>
          <a:off x="6972300" y="1001492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91546</xdr:rowOff>
    </xdr:from>
    <xdr:to>
      <xdr:col>36</xdr:col>
      <xdr:colOff>165100</xdr:colOff>
      <xdr:row>58</xdr:row>
      <xdr:rowOff>21696</xdr:rowOff>
    </xdr:to>
    <xdr:sp macro="" textlink="">
      <xdr:nvSpPr>
        <xdr:cNvPr id="357" name="フローチャート: 判断 356"/>
        <xdr:cNvSpPr/>
      </xdr:nvSpPr>
      <xdr:spPr>
        <a:xfrm>
          <a:off x="6921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38223</xdr:rowOff>
    </xdr:from>
    <xdr:ext cx="599010" cy="259045"/>
    <xdr:sp macro="" textlink="">
      <xdr:nvSpPr>
        <xdr:cNvPr id="358" name="テキスト ボックス 357"/>
        <xdr:cNvSpPr txBox="1"/>
      </xdr:nvSpPr>
      <xdr:spPr>
        <a:xfrm>
          <a:off x="6672795" y="96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29170</xdr:rowOff>
    </xdr:from>
    <xdr:to>
      <xdr:col>55</xdr:col>
      <xdr:colOff>50800</xdr:colOff>
      <xdr:row>57</xdr:row>
      <xdr:rowOff>130770</xdr:rowOff>
    </xdr:to>
    <xdr:sp macro="" textlink="">
      <xdr:nvSpPr>
        <xdr:cNvPr id="364" name="楕円 363"/>
        <xdr:cNvSpPr/>
      </xdr:nvSpPr>
      <xdr:spPr>
        <a:xfrm>
          <a:off x="10426700" y="98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7597</xdr:rowOff>
    </xdr:from>
    <xdr:ext cx="599010" cy="259045"/>
    <xdr:sp macro="" textlink="">
      <xdr:nvSpPr>
        <xdr:cNvPr id="365" name="普通建設事業費該当値テキスト"/>
        <xdr:cNvSpPr txBox="1"/>
      </xdr:nvSpPr>
      <xdr:spPr>
        <a:xfrm>
          <a:off x="10528300" y="978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157056</xdr:rowOff>
    </xdr:from>
    <xdr:to>
      <xdr:col>50</xdr:col>
      <xdr:colOff>165100</xdr:colOff>
      <xdr:row>57</xdr:row>
      <xdr:rowOff>87206</xdr:rowOff>
    </xdr:to>
    <xdr:sp macro="" textlink="">
      <xdr:nvSpPr>
        <xdr:cNvPr id="366" name="楕円 365"/>
        <xdr:cNvSpPr/>
      </xdr:nvSpPr>
      <xdr:spPr>
        <a:xfrm>
          <a:off x="9588500" y="97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103733</xdr:rowOff>
    </xdr:from>
    <xdr:ext cx="599010" cy="259045"/>
    <xdr:sp macro="" textlink="">
      <xdr:nvSpPr>
        <xdr:cNvPr id="367" name="テキスト ボックス 366"/>
        <xdr:cNvSpPr txBox="1"/>
      </xdr:nvSpPr>
      <xdr:spPr>
        <a:xfrm>
          <a:off x="9339795" y="95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6193</xdr:rowOff>
    </xdr:from>
    <xdr:to>
      <xdr:col>46</xdr:col>
      <xdr:colOff>38100</xdr:colOff>
      <xdr:row>58</xdr:row>
      <xdr:rowOff>107793</xdr:rowOff>
    </xdr:to>
    <xdr:sp macro="" textlink="">
      <xdr:nvSpPr>
        <xdr:cNvPr id="368" name="楕円 367"/>
        <xdr:cNvSpPr/>
      </xdr:nvSpPr>
      <xdr:spPr>
        <a:xfrm>
          <a:off x="8699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98920</xdr:rowOff>
    </xdr:from>
    <xdr:ext cx="534377" cy="259045"/>
    <xdr:sp macro="" textlink="">
      <xdr:nvSpPr>
        <xdr:cNvPr id="369" name="テキスト ボックス 368"/>
        <xdr:cNvSpPr txBox="1"/>
      </xdr:nvSpPr>
      <xdr:spPr>
        <a:xfrm>
          <a:off x="8483111" y="100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54608</xdr:rowOff>
    </xdr:from>
    <xdr:to>
      <xdr:col>41</xdr:col>
      <xdr:colOff>101600</xdr:colOff>
      <xdr:row>58</xdr:row>
      <xdr:rowOff>156208</xdr:rowOff>
    </xdr:to>
    <xdr:sp macro="" textlink="">
      <xdr:nvSpPr>
        <xdr:cNvPr id="370" name="楕円 369"/>
        <xdr:cNvSpPr/>
      </xdr:nvSpPr>
      <xdr:spPr>
        <a:xfrm>
          <a:off x="7810500" y="99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147335</xdr:rowOff>
    </xdr:from>
    <xdr:ext cx="534377" cy="259045"/>
    <xdr:sp macro="" textlink="">
      <xdr:nvSpPr>
        <xdr:cNvPr id="371" name="テキスト ボックス 370"/>
        <xdr:cNvSpPr txBox="1"/>
      </xdr:nvSpPr>
      <xdr:spPr>
        <a:xfrm>
          <a:off x="7594111" y="100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20021</xdr:rowOff>
    </xdr:from>
    <xdr:to>
      <xdr:col>36</xdr:col>
      <xdr:colOff>165100</xdr:colOff>
      <xdr:row>58</xdr:row>
      <xdr:rowOff>121621</xdr:rowOff>
    </xdr:to>
    <xdr:sp macro="" textlink="">
      <xdr:nvSpPr>
        <xdr:cNvPr id="372" name="楕円 371"/>
        <xdr:cNvSpPr/>
      </xdr:nvSpPr>
      <xdr:spPr>
        <a:xfrm>
          <a:off x="6921500" y="99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112748</xdr:rowOff>
    </xdr:from>
    <xdr:ext cx="534377" cy="259045"/>
    <xdr:sp macro="" textlink="">
      <xdr:nvSpPr>
        <xdr:cNvPr id="373" name="テキスト ボックス 372"/>
        <xdr:cNvSpPr txBox="1"/>
      </xdr:nvSpPr>
      <xdr:spPr>
        <a:xfrm>
          <a:off x="6705111" y="100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80136</xdr:rowOff>
    </xdr:from>
    <xdr:to>
      <xdr:col>55</xdr:col>
      <xdr:colOff>0</xdr:colOff>
      <xdr:row>78</xdr:row>
      <xdr:rowOff>128832</xdr:rowOff>
    </xdr:to>
    <xdr:cxnSp macro="">
      <xdr:nvCxnSpPr>
        <xdr:cNvPr id="400" name="直線コネクタ 399"/>
        <xdr:cNvCxnSpPr/>
      </xdr:nvCxnSpPr>
      <xdr:spPr>
        <a:xfrm flipV="1">
          <a:off x="9639300" y="13453236"/>
          <a:ext cx="8382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128832</xdr:rowOff>
    </xdr:from>
    <xdr:to>
      <xdr:col>50</xdr:col>
      <xdr:colOff>114300</xdr:colOff>
      <xdr:row>78</xdr:row>
      <xdr:rowOff>131401</xdr:rowOff>
    </xdr:to>
    <xdr:cxnSp macro="">
      <xdr:nvCxnSpPr>
        <xdr:cNvPr id="403" name="直線コネクタ 402"/>
        <xdr:cNvCxnSpPr/>
      </xdr:nvCxnSpPr>
      <xdr:spPr>
        <a:xfrm flipV="1">
          <a:off x="8750300" y="13501932"/>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41205</xdr:rowOff>
    </xdr:from>
    <xdr:to>
      <xdr:col>45</xdr:col>
      <xdr:colOff>177800</xdr:colOff>
      <xdr:row>78</xdr:row>
      <xdr:rowOff>131401</xdr:rowOff>
    </xdr:to>
    <xdr:cxnSp macro="">
      <xdr:nvCxnSpPr>
        <xdr:cNvPr id="406" name="直線コネクタ 405"/>
        <xdr:cNvCxnSpPr/>
      </xdr:nvCxnSpPr>
      <xdr:spPr>
        <a:xfrm>
          <a:off x="7861300" y="13414305"/>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36770</xdr:rowOff>
    </xdr:from>
    <xdr:to>
      <xdr:col>41</xdr:col>
      <xdr:colOff>50800</xdr:colOff>
      <xdr:row>78</xdr:row>
      <xdr:rowOff>41205</xdr:rowOff>
    </xdr:to>
    <xdr:cxnSp macro="">
      <xdr:nvCxnSpPr>
        <xdr:cNvPr id="409" name="直線コネクタ 408"/>
        <xdr:cNvCxnSpPr/>
      </xdr:nvCxnSpPr>
      <xdr:spPr>
        <a:xfrm>
          <a:off x="6972300" y="13238420"/>
          <a:ext cx="889000" cy="1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134652</xdr:rowOff>
    </xdr:from>
    <xdr:to>
      <xdr:col>36</xdr:col>
      <xdr:colOff>165100</xdr:colOff>
      <xdr:row>77</xdr:row>
      <xdr:rowOff>64802</xdr:rowOff>
    </xdr:to>
    <xdr:sp macro="" textlink="">
      <xdr:nvSpPr>
        <xdr:cNvPr id="412" name="フローチャート: 判断 411"/>
        <xdr:cNvSpPr/>
      </xdr:nvSpPr>
      <xdr:spPr>
        <a:xfrm>
          <a:off x="6921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81329</xdr:rowOff>
    </xdr:from>
    <xdr:ext cx="534377" cy="259045"/>
    <xdr:sp macro="" textlink="">
      <xdr:nvSpPr>
        <xdr:cNvPr id="413" name="テキスト ボックス 412"/>
        <xdr:cNvSpPr txBox="1"/>
      </xdr:nvSpPr>
      <xdr:spPr>
        <a:xfrm>
          <a:off x="6705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29336</xdr:rowOff>
    </xdr:from>
    <xdr:to>
      <xdr:col>55</xdr:col>
      <xdr:colOff>50800</xdr:colOff>
      <xdr:row>78</xdr:row>
      <xdr:rowOff>130936</xdr:rowOff>
    </xdr:to>
    <xdr:sp macro="" textlink="">
      <xdr:nvSpPr>
        <xdr:cNvPr id="419" name="楕円 418"/>
        <xdr:cNvSpPr/>
      </xdr:nvSpPr>
      <xdr:spPr>
        <a:xfrm>
          <a:off x="10426700" y="13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115713</xdr:rowOff>
    </xdr:from>
    <xdr:ext cx="534377" cy="259045"/>
    <xdr:sp macro="" textlink="">
      <xdr:nvSpPr>
        <xdr:cNvPr id="420" name="普通建設事業費 （ うち新規整備　）該当値テキスト"/>
        <xdr:cNvSpPr txBox="1"/>
      </xdr:nvSpPr>
      <xdr:spPr>
        <a:xfrm>
          <a:off x="10528300" y="1331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78032</xdr:rowOff>
    </xdr:from>
    <xdr:to>
      <xdr:col>50</xdr:col>
      <xdr:colOff>165100</xdr:colOff>
      <xdr:row>79</xdr:row>
      <xdr:rowOff>8182</xdr:rowOff>
    </xdr:to>
    <xdr:sp macro="" textlink="">
      <xdr:nvSpPr>
        <xdr:cNvPr id="421" name="楕円 420"/>
        <xdr:cNvSpPr/>
      </xdr:nvSpPr>
      <xdr:spPr>
        <a:xfrm>
          <a:off x="9588500" y="13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170759</xdr:rowOff>
    </xdr:from>
    <xdr:ext cx="469744" cy="259045"/>
    <xdr:sp macro="" textlink="">
      <xdr:nvSpPr>
        <xdr:cNvPr id="422" name="テキスト ボックス 421"/>
        <xdr:cNvSpPr txBox="1"/>
      </xdr:nvSpPr>
      <xdr:spPr>
        <a:xfrm>
          <a:off x="9404428" y="1354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80601</xdr:rowOff>
    </xdr:from>
    <xdr:to>
      <xdr:col>46</xdr:col>
      <xdr:colOff>38100</xdr:colOff>
      <xdr:row>79</xdr:row>
      <xdr:rowOff>10751</xdr:rowOff>
    </xdr:to>
    <xdr:sp macro="" textlink="">
      <xdr:nvSpPr>
        <xdr:cNvPr id="423" name="楕円 422"/>
        <xdr:cNvSpPr/>
      </xdr:nvSpPr>
      <xdr:spPr>
        <a:xfrm>
          <a:off x="8699500" y="134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1878</xdr:rowOff>
    </xdr:from>
    <xdr:ext cx="469744" cy="259045"/>
    <xdr:sp macro="" textlink="">
      <xdr:nvSpPr>
        <xdr:cNvPr id="424" name="テキスト ボックス 423"/>
        <xdr:cNvSpPr txBox="1"/>
      </xdr:nvSpPr>
      <xdr:spPr>
        <a:xfrm>
          <a:off x="8515428" y="135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161855</xdr:rowOff>
    </xdr:from>
    <xdr:to>
      <xdr:col>41</xdr:col>
      <xdr:colOff>101600</xdr:colOff>
      <xdr:row>78</xdr:row>
      <xdr:rowOff>92005</xdr:rowOff>
    </xdr:to>
    <xdr:sp macro="" textlink="">
      <xdr:nvSpPr>
        <xdr:cNvPr id="425" name="楕円 424"/>
        <xdr:cNvSpPr/>
      </xdr:nvSpPr>
      <xdr:spPr>
        <a:xfrm>
          <a:off x="7810500" y="13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83132</xdr:rowOff>
    </xdr:from>
    <xdr:ext cx="534377" cy="259045"/>
    <xdr:sp macro="" textlink="">
      <xdr:nvSpPr>
        <xdr:cNvPr id="426" name="テキスト ボックス 425"/>
        <xdr:cNvSpPr txBox="1"/>
      </xdr:nvSpPr>
      <xdr:spPr>
        <a:xfrm>
          <a:off x="7594111" y="134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157420</xdr:rowOff>
    </xdr:from>
    <xdr:to>
      <xdr:col>36</xdr:col>
      <xdr:colOff>165100</xdr:colOff>
      <xdr:row>77</xdr:row>
      <xdr:rowOff>87570</xdr:rowOff>
    </xdr:to>
    <xdr:sp macro="" textlink="">
      <xdr:nvSpPr>
        <xdr:cNvPr id="427" name="楕円 426"/>
        <xdr:cNvSpPr/>
      </xdr:nvSpPr>
      <xdr:spPr>
        <a:xfrm>
          <a:off x="6921500" y="131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78697</xdr:rowOff>
    </xdr:from>
    <xdr:ext cx="534377" cy="259045"/>
    <xdr:sp macro="" textlink="">
      <xdr:nvSpPr>
        <xdr:cNvPr id="428" name="テキスト ボックス 427"/>
        <xdr:cNvSpPr txBox="1"/>
      </xdr:nvSpPr>
      <xdr:spPr>
        <a:xfrm>
          <a:off x="6705111" y="132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56310</xdr:rowOff>
    </xdr:from>
    <xdr:to>
      <xdr:col>55</xdr:col>
      <xdr:colOff>0</xdr:colOff>
      <xdr:row>96</xdr:row>
      <xdr:rowOff>148348</xdr:rowOff>
    </xdr:to>
    <xdr:cxnSp macro="">
      <xdr:nvCxnSpPr>
        <xdr:cNvPr id="459" name="直線コネクタ 458"/>
        <xdr:cNvCxnSpPr/>
      </xdr:nvCxnSpPr>
      <xdr:spPr>
        <a:xfrm>
          <a:off x="9639300" y="16515510"/>
          <a:ext cx="838200" cy="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56310</xdr:rowOff>
    </xdr:from>
    <xdr:to>
      <xdr:col>50</xdr:col>
      <xdr:colOff>114300</xdr:colOff>
      <xdr:row>98</xdr:row>
      <xdr:rowOff>41801</xdr:rowOff>
    </xdr:to>
    <xdr:cxnSp macro="">
      <xdr:nvCxnSpPr>
        <xdr:cNvPr id="462" name="直線コネクタ 461"/>
        <xdr:cNvCxnSpPr/>
      </xdr:nvCxnSpPr>
      <xdr:spPr>
        <a:xfrm flipV="1">
          <a:off x="8750300" y="16515510"/>
          <a:ext cx="889000" cy="3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41801</xdr:rowOff>
    </xdr:from>
    <xdr:to>
      <xdr:col>45</xdr:col>
      <xdr:colOff>177800</xdr:colOff>
      <xdr:row>99</xdr:row>
      <xdr:rowOff>34514</xdr:rowOff>
    </xdr:to>
    <xdr:cxnSp macro="">
      <xdr:nvCxnSpPr>
        <xdr:cNvPr id="465" name="直線コネクタ 464"/>
        <xdr:cNvCxnSpPr/>
      </xdr:nvCxnSpPr>
      <xdr:spPr>
        <a:xfrm flipV="1">
          <a:off x="7861300" y="16843901"/>
          <a:ext cx="889000" cy="16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34514</xdr:rowOff>
    </xdr:from>
    <xdr:to>
      <xdr:col>41</xdr:col>
      <xdr:colOff>50800</xdr:colOff>
      <xdr:row>99</xdr:row>
      <xdr:rowOff>76140</xdr:rowOff>
    </xdr:to>
    <xdr:cxnSp macro="">
      <xdr:nvCxnSpPr>
        <xdr:cNvPr id="468" name="直線コネクタ 467"/>
        <xdr:cNvCxnSpPr/>
      </xdr:nvCxnSpPr>
      <xdr:spPr>
        <a:xfrm flipV="1">
          <a:off x="6972300" y="17008064"/>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73042</xdr:rowOff>
    </xdr:from>
    <xdr:to>
      <xdr:col>36</xdr:col>
      <xdr:colOff>165100</xdr:colOff>
      <xdr:row>99</xdr:row>
      <xdr:rowOff>3192</xdr:rowOff>
    </xdr:to>
    <xdr:sp macro="" textlink="">
      <xdr:nvSpPr>
        <xdr:cNvPr id="471" name="フローチャート: 判断 470"/>
        <xdr:cNvSpPr/>
      </xdr:nvSpPr>
      <xdr:spPr>
        <a:xfrm>
          <a:off x="6921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19719</xdr:rowOff>
    </xdr:from>
    <xdr:ext cx="534377" cy="259045"/>
    <xdr:sp macro="" textlink="">
      <xdr:nvSpPr>
        <xdr:cNvPr id="472" name="テキスト ボックス 471"/>
        <xdr:cNvSpPr txBox="1"/>
      </xdr:nvSpPr>
      <xdr:spPr>
        <a:xfrm>
          <a:off x="6705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97548</xdr:rowOff>
    </xdr:from>
    <xdr:to>
      <xdr:col>55</xdr:col>
      <xdr:colOff>50800</xdr:colOff>
      <xdr:row>97</xdr:row>
      <xdr:rowOff>27698</xdr:rowOff>
    </xdr:to>
    <xdr:sp macro="" textlink="">
      <xdr:nvSpPr>
        <xdr:cNvPr id="478" name="楕円 477"/>
        <xdr:cNvSpPr/>
      </xdr:nvSpPr>
      <xdr:spPr>
        <a:xfrm>
          <a:off x="10426700" y="165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120425</xdr:rowOff>
    </xdr:from>
    <xdr:ext cx="599010" cy="259045"/>
    <xdr:sp macro="" textlink="">
      <xdr:nvSpPr>
        <xdr:cNvPr id="479" name="普通建設事業費 （ うち更新整備　）該当値テキスト"/>
        <xdr:cNvSpPr txBox="1"/>
      </xdr:nvSpPr>
      <xdr:spPr>
        <a:xfrm>
          <a:off x="10528300" y="1640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5510</xdr:rowOff>
    </xdr:from>
    <xdr:to>
      <xdr:col>50</xdr:col>
      <xdr:colOff>165100</xdr:colOff>
      <xdr:row>96</xdr:row>
      <xdr:rowOff>107110</xdr:rowOff>
    </xdr:to>
    <xdr:sp macro="" textlink="">
      <xdr:nvSpPr>
        <xdr:cNvPr id="480" name="楕円 479"/>
        <xdr:cNvSpPr/>
      </xdr:nvSpPr>
      <xdr:spPr>
        <a:xfrm>
          <a:off x="9588500" y="164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123637</xdr:rowOff>
    </xdr:from>
    <xdr:ext cx="599010" cy="259045"/>
    <xdr:sp macro="" textlink="">
      <xdr:nvSpPr>
        <xdr:cNvPr id="481" name="テキスト ボックス 480"/>
        <xdr:cNvSpPr txBox="1"/>
      </xdr:nvSpPr>
      <xdr:spPr>
        <a:xfrm>
          <a:off x="9339795" y="1623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162451</xdr:rowOff>
    </xdr:from>
    <xdr:to>
      <xdr:col>46</xdr:col>
      <xdr:colOff>38100</xdr:colOff>
      <xdr:row>98</xdr:row>
      <xdr:rowOff>92601</xdr:rowOff>
    </xdr:to>
    <xdr:sp macro="" textlink="">
      <xdr:nvSpPr>
        <xdr:cNvPr id="482" name="楕円 481"/>
        <xdr:cNvSpPr/>
      </xdr:nvSpPr>
      <xdr:spPr>
        <a:xfrm>
          <a:off x="8699500" y="16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83728</xdr:rowOff>
    </xdr:from>
    <xdr:ext cx="534377" cy="259045"/>
    <xdr:sp macro="" textlink="">
      <xdr:nvSpPr>
        <xdr:cNvPr id="483" name="テキスト ボックス 482"/>
        <xdr:cNvSpPr txBox="1"/>
      </xdr:nvSpPr>
      <xdr:spPr>
        <a:xfrm>
          <a:off x="8483111" y="16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155164</xdr:rowOff>
    </xdr:from>
    <xdr:to>
      <xdr:col>41</xdr:col>
      <xdr:colOff>101600</xdr:colOff>
      <xdr:row>99</xdr:row>
      <xdr:rowOff>85314</xdr:rowOff>
    </xdr:to>
    <xdr:sp macro="" textlink="">
      <xdr:nvSpPr>
        <xdr:cNvPr id="484" name="楕円 483"/>
        <xdr:cNvSpPr/>
      </xdr:nvSpPr>
      <xdr:spPr>
        <a:xfrm>
          <a:off x="7810500" y="16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76441</xdr:rowOff>
    </xdr:from>
    <xdr:ext cx="534377" cy="259045"/>
    <xdr:sp macro="" textlink="">
      <xdr:nvSpPr>
        <xdr:cNvPr id="485" name="テキスト ボックス 484"/>
        <xdr:cNvSpPr txBox="1"/>
      </xdr:nvSpPr>
      <xdr:spPr>
        <a:xfrm>
          <a:off x="7594111" y="170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25340</xdr:rowOff>
    </xdr:from>
    <xdr:to>
      <xdr:col>36</xdr:col>
      <xdr:colOff>165100</xdr:colOff>
      <xdr:row>99</xdr:row>
      <xdr:rowOff>126940</xdr:rowOff>
    </xdr:to>
    <xdr:sp macro="" textlink="">
      <xdr:nvSpPr>
        <xdr:cNvPr id="486" name="楕円 485"/>
        <xdr:cNvSpPr/>
      </xdr:nvSpPr>
      <xdr:spPr>
        <a:xfrm>
          <a:off x="6921500" y="169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118067</xdr:rowOff>
    </xdr:from>
    <xdr:ext cx="469744" cy="259045"/>
    <xdr:sp macro="" textlink="">
      <xdr:nvSpPr>
        <xdr:cNvPr id="487" name="テキスト ボックス 486"/>
        <xdr:cNvSpPr txBox="1"/>
      </xdr:nvSpPr>
      <xdr:spPr>
        <a:xfrm>
          <a:off x="6737428" y="170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27146</xdr:rowOff>
    </xdr:from>
    <xdr:to>
      <xdr:col>67</xdr:col>
      <xdr:colOff>101600</xdr:colOff>
      <xdr:row>39</xdr:row>
      <xdr:rowOff>128746</xdr:rowOff>
    </xdr:to>
    <xdr:sp macro="" textlink="">
      <xdr:nvSpPr>
        <xdr:cNvPr id="530" name="フローチャート: 判断 529"/>
        <xdr:cNvSpPr/>
      </xdr:nvSpPr>
      <xdr:spPr>
        <a:xfrm>
          <a:off x="12763500" y="671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145273</xdr:rowOff>
    </xdr:from>
    <xdr:ext cx="469744" cy="259045"/>
    <xdr:sp macro="" textlink="">
      <xdr:nvSpPr>
        <xdr:cNvPr id="531" name="テキスト ボックス 530"/>
        <xdr:cNvSpPr txBox="1"/>
      </xdr:nvSpPr>
      <xdr:spPr>
        <a:xfrm>
          <a:off x="12579428" y="64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5" name="フローチャート: 判断 584"/>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6" name="テキスト ボックス 58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1" name="テキスト ボックス 60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63201</xdr:rowOff>
    </xdr:from>
    <xdr:to>
      <xdr:col>85</xdr:col>
      <xdr:colOff>127000</xdr:colOff>
      <xdr:row>76</xdr:row>
      <xdr:rowOff>72633</xdr:rowOff>
    </xdr:to>
    <xdr:cxnSp macro="">
      <xdr:nvCxnSpPr>
        <xdr:cNvPr id="628" name="直線コネクタ 627"/>
        <xdr:cNvCxnSpPr/>
      </xdr:nvCxnSpPr>
      <xdr:spPr>
        <a:xfrm>
          <a:off x="15481300" y="13093401"/>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57979</xdr:rowOff>
    </xdr:from>
    <xdr:to>
      <xdr:col>81</xdr:col>
      <xdr:colOff>50800</xdr:colOff>
      <xdr:row>76</xdr:row>
      <xdr:rowOff>63201</xdr:rowOff>
    </xdr:to>
    <xdr:cxnSp macro="">
      <xdr:nvCxnSpPr>
        <xdr:cNvPr id="631" name="直線コネクタ 630"/>
        <xdr:cNvCxnSpPr/>
      </xdr:nvCxnSpPr>
      <xdr:spPr>
        <a:xfrm>
          <a:off x="14592300" y="1308817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39971</xdr:rowOff>
    </xdr:from>
    <xdr:to>
      <xdr:col>76</xdr:col>
      <xdr:colOff>114300</xdr:colOff>
      <xdr:row>76</xdr:row>
      <xdr:rowOff>57979</xdr:rowOff>
    </xdr:to>
    <xdr:cxnSp macro="">
      <xdr:nvCxnSpPr>
        <xdr:cNvPr id="634" name="直線コネクタ 633"/>
        <xdr:cNvCxnSpPr/>
      </xdr:nvCxnSpPr>
      <xdr:spPr>
        <a:xfrm>
          <a:off x="13703300" y="13070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39971</xdr:rowOff>
    </xdr:from>
    <xdr:to>
      <xdr:col>71</xdr:col>
      <xdr:colOff>177800</xdr:colOff>
      <xdr:row>76</xdr:row>
      <xdr:rowOff>166419</xdr:rowOff>
    </xdr:to>
    <xdr:cxnSp macro="">
      <xdr:nvCxnSpPr>
        <xdr:cNvPr id="637" name="直線コネクタ 636"/>
        <xdr:cNvCxnSpPr/>
      </xdr:nvCxnSpPr>
      <xdr:spPr>
        <a:xfrm flipV="1">
          <a:off x="12814300" y="13070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40" name="フローチャート: 判断 639"/>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41" name="テキスト ボックス 640"/>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21833</xdr:rowOff>
    </xdr:from>
    <xdr:to>
      <xdr:col>85</xdr:col>
      <xdr:colOff>177800</xdr:colOff>
      <xdr:row>76</xdr:row>
      <xdr:rowOff>123433</xdr:rowOff>
    </xdr:to>
    <xdr:sp macro="" textlink="">
      <xdr:nvSpPr>
        <xdr:cNvPr id="647" name="楕円 646"/>
        <xdr:cNvSpPr/>
      </xdr:nvSpPr>
      <xdr:spPr>
        <a:xfrm>
          <a:off x="16268700" y="130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260</xdr:rowOff>
    </xdr:from>
    <xdr:ext cx="534377" cy="259045"/>
    <xdr:sp macro="" textlink="">
      <xdr:nvSpPr>
        <xdr:cNvPr id="648" name="公債費該当値テキスト"/>
        <xdr:cNvSpPr txBox="1"/>
      </xdr:nvSpPr>
      <xdr:spPr>
        <a:xfrm>
          <a:off x="16370300" y="130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12401</xdr:rowOff>
    </xdr:from>
    <xdr:to>
      <xdr:col>81</xdr:col>
      <xdr:colOff>101600</xdr:colOff>
      <xdr:row>76</xdr:row>
      <xdr:rowOff>114001</xdr:rowOff>
    </xdr:to>
    <xdr:sp macro="" textlink="">
      <xdr:nvSpPr>
        <xdr:cNvPr id="649" name="楕円 648"/>
        <xdr:cNvSpPr/>
      </xdr:nvSpPr>
      <xdr:spPr>
        <a:xfrm>
          <a:off x="15430500" y="13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105128</xdr:rowOff>
    </xdr:from>
    <xdr:ext cx="534377" cy="259045"/>
    <xdr:sp macro="" textlink="">
      <xdr:nvSpPr>
        <xdr:cNvPr id="650" name="テキスト ボックス 649"/>
        <xdr:cNvSpPr txBox="1"/>
      </xdr:nvSpPr>
      <xdr:spPr>
        <a:xfrm>
          <a:off x="15214111" y="131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7179</xdr:rowOff>
    </xdr:from>
    <xdr:to>
      <xdr:col>76</xdr:col>
      <xdr:colOff>165100</xdr:colOff>
      <xdr:row>76</xdr:row>
      <xdr:rowOff>108779</xdr:rowOff>
    </xdr:to>
    <xdr:sp macro="" textlink="">
      <xdr:nvSpPr>
        <xdr:cNvPr id="651" name="楕円 650"/>
        <xdr:cNvSpPr/>
      </xdr:nvSpPr>
      <xdr:spPr>
        <a:xfrm>
          <a:off x="145415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99906</xdr:rowOff>
    </xdr:from>
    <xdr:ext cx="534377" cy="259045"/>
    <xdr:sp macro="" textlink="">
      <xdr:nvSpPr>
        <xdr:cNvPr id="652" name="テキスト ボックス 651"/>
        <xdr:cNvSpPr txBox="1"/>
      </xdr:nvSpPr>
      <xdr:spPr>
        <a:xfrm>
          <a:off x="14325111" y="131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160621</xdr:rowOff>
    </xdr:from>
    <xdr:to>
      <xdr:col>72</xdr:col>
      <xdr:colOff>38100</xdr:colOff>
      <xdr:row>76</xdr:row>
      <xdr:rowOff>90771</xdr:rowOff>
    </xdr:to>
    <xdr:sp macro="" textlink="">
      <xdr:nvSpPr>
        <xdr:cNvPr id="653" name="楕円 652"/>
        <xdr:cNvSpPr/>
      </xdr:nvSpPr>
      <xdr:spPr>
        <a:xfrm>
          <a:off x="136525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81898</xdr:rowOff>
    </xdr:from>
    <xdr:ext cx="534377" cy="259045"/>
    <xdr:sp macro="" textlink="">
      <xdr:nvSpPr>
        <xdr:cNvPr id="654" name="テキスト ボックス 653"/>
        <xdr:cNvSpPr txBox="1"/>
      </xdr:nvSpPr>
      <xdr:spPr>
        <a:xfrm>
          <a:off x="13436111" y="131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115619</xdr:rowOff>
    </xdr:from>
    <xdr:to>
      <xdr:col>67</xdr:col>
      <xdr:colOff>101600</xdr:colOff>
      <xdr:row>77</xdr:row>
      <xdr:rowOff>45769</xdr:rowOff>
    </xdr:to>
    <xdr:sp macro="" textlink="">
      <xdr:nvSpPr>
        <xdr:cNvPr id="655" name="楕円 654"/>
        <xdr:cNvSpPr/>
      </xdr:nvSpPr>
      <xdr:spPr>
        <a:xfrm>
          <a:off x="12763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62296</xdr:rowOff>
    </xdr:from>
    <xdr:ext cx="534377" cy="259045"/>
    <xdr:sp macro="" textlink="">
      <xdr:nvSpPr>
        <xdr:cNvPr id="656" name="テキスト ボックス 655"/>
        <xdr:cNvSpPr txBox="1"/>
      </xdr:nvSpPr>
      <xdr:spPr>
        <a:xfrm>
          <a:off x="12547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24910</xdr:rowOff>
    </xdr:from>
    <xdr:to>
      <xdr:col>85</xdr:col>
      <xdr:colOff>127000</xdr:colOff>
      <xdr:row>97</xdr:row>
      <xdr:rowOff>97419</xdr:rowOff>
    </xdr:to>
    <xdr:cxnSp macro="">
      <xdr:nvCxnSpPr>
        <xdr:cNvPr id="683" name="直線コネクタ 682"/>
        <xdr:cNvCxnSpPr/>
      </xdr:nvCxnSpPr>
      <xdr:spPr>
        <a:xfrm>
          <a:off x="15481300" y="16312660"/>
          <a:ext cx="838200" cy="4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24910</xdr:rowOff>
    </xdr:from>
    <xdr:to>
      <xdr:col>81</xdr:col>
      <xdr:colOff>50800</xdr:colOff>
      <xdr:row>97</xdr:row>
      <xdr:rowOff>93452</xdr:rowOff>
    </xdr:to>
    <xdr:cxnSp macro="">
      <xdr:nvCxnSpPr>
        <xdr:cNvPr id="686" name="直線コネクタ 685"/>
        <xdr:cNvCxnSpPr/>
      </xdr:nvCxnSpPr>
      <xdr:spPr>
        <a:xfrm flipV="1">
          <a:off x="14592300" y="16312660"/>
          <a:ext cx="889000" cy="4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93452</xdr:rowOff>
    </xdr:from>
    <xdr:to>
      <xdr:col>76</xdr:col>
      <xdr:colOff>114300</xdr:colOff>
      <xdr:row>97</xdr:row>
      <xdr:rowOff>107097</xdr:rowOff>
    </xdr:to>
    <xdr:cxnSp macro="">
      <xdr:nvCxnSpPr>
        <xdr:cNvPr id="689" name="直線コネクタ 688"/>
        <xdr:cNvCxnSpPr/>
      </xdr:nvCxnSpPr>
      <xdr:spPr>
        <a:xfrm flipV="1">
          <a:off x="13703300" y="16724102"/>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8483</xdr:rowOff>
    </xdr:from>
    <xdr:to>
      <xdr:col>71</xdr:col>
      <xdr:colOff>177800</xdr:colOff>
      <xdr:row>97</xdr:row>
      <xdr:rowOff>107097</xdr:rowOff>
    </xdr:to>
    <xdr:cxnSp macro="">
      <xdr:nvCxnSpPr>
        <xdr:cNvPr id="692" name="直線コネクタ 691"/>
        <xdr:cNvCxnSpPr/>
      </xdr:nvCxnSpPr>
      <xdr:spPr>
        <a:xfrm>
          <a:off x="12814300" y="16467683"/>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95" name="フローチャート: 判断 694"/>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91254</xdr:rowOff>
    </xdr:from>
    <xdr:ext cx="534377" cy="259045"/>
    <xdr:sp macro="" textlink="">
      <xdr:nvSpPr>
        <xdr:cNvPr id="696" name="テキスト ボックス 695"/>
        <xdr:cNvSpPr txBox="1"/>
      </xdr:nvSpPr>
      <xdr:spPr>
        <a:xfrm>
          <a:off x="12547111"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46619</xdr:rowOff>
    </xdr:from>
    <xdr:to>
      <xdr:col>85</xdr:col>
      <xdr:colOff>177800</xdr:colOff>
      <xdr:row>97</xdr:row>
      <xdr:rowOff>148219</xdr:rowOff>
    </xdr:to>
    <xdr:sp macro="" textlink="">
      <xdr:nvSpPr>
        <xdr:cNvPr id="702" name="楕円 701"/>
        <xdr:cNvSpPr/>
      </xdr:nvSpPr>
      <xdr:spPr>
        <a:xfrm>
          <a:off x="16268700" y="166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69496</xdr:rowOff>
    </xdr:from>
    <xdr:ext cx="534377" cy="259045"/>
    <xdr:sp macro="" textlink="">
      <xdr:nvSpPr>
        <xdr:cNvPr id="703" name="積立金該当値テキスト"/>
        <xdr:cNvSpPr txBox="1"/>
      </xdr:nvSpPr>
      <xdr:spPr>
        <a:xfrm>
          <a:off x="16370300" y="165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145560</xdr:rowOff>
    </xdr:from>
    <xdr:to>
      <xdr:col>81</xdr:col>
      <xdr:colOff>101600</xdr:colOff>
      <xdr:row>95</xdr:row>
      <xdr:rowOff>75710</xdr:rowOff>
    </xdr:to>
    <xdr:sp macro="" textlink="">
      <xdr:nvSpPr>
        <xdr:cNvPr id="704" name="楕円 703"/>
        <xdr:cNvSpPr/>
      </xdr:nvSpPr>
      <xdr:spPr>
        <a:xfrm>
          <a:off x="15430500" y="16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92237</xdr:rowOff>
    </xdr:from>
    <xdr:ext cx="599010" cy="259045"/>
    <xdr:sp macro="" textlink="">
      <xdr:nvSpPr>
        <xdr:cNvPr id="705" name="テキスト ボックス 704"/>
        <xdr:cNvSpPr txBox="1"/>
      </xdr:nvSpPr>
      <xdr:spPr>
        <a:xfrm>
          <a:off x="15181795" y="1603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42652</xdr:rowOff>
    </xdr:from>
    <xdr:to>
      <xdr:col>76</xdr:col>
      <xdr:colOff>165100</xdr:colOff>
      <xdr:row>97</xdr:row>
      <xdr:rowOff>144252</xdr:rowOff>
    </xdr:to>
    <xdr:sp macro="" textlink="">
      <xdr:nvSpPr>
        <xdr:cNvPr id="706" name="楕円 705"/>
        <xdr:cNvSpPr/>
      </xdr:nvSpPr>
      <xdr:spPr>
        <a:xfrm>
          <a:off x="14541500" y="166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160779</xdr:rowOff>
    </xdr:from>
    <xdr:ext cx="534377" cy="259045"/>
    <xdr:sp macro="" textlink="">
      <xdr:nvSpPr>
        <xdr:cNvPr id="707" name="テキスト ボックス 706"/>
        <xdr:cNvSpPr txBox="1"/>
      </xdr:nvSpPr>
      <xdr:spPr>
        <a:xfrm>
          <a:off x="14325111" y="164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56297</xdr:rowOff>
    </xdr:from>
    <xdr:to>
      <xdr:col>72</xdr:col>
      <xdr:colOff>38100</xdr:colOff>
      <xdr:row>97</xdr:row>
      <xdr:rowOff>157897</xdr:rowOff>
    </xdr:to>
    <xdr:sp macro="" textlink="">
      <xdr:nvSpPr>
        <xdr:cNvPr id="708" name="楕円 707"/>
        <xdr:cNvSpPr/>
      </xdr:nvSpPr>
      <xdr:spPr>
        <a:xfrm>
          <a:off x="13652500" y="166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2974</xdr:rowOff>
    </xdr:from>
    <xdr:ext cx="534377" cy="259045"/>
    <xdr:sp macro="" textlink="">
      <xdr:nvSpPr>
        <xdr:cNvPr id="709" name="テキスト ボックス 708"/>
        <xdr:cNvSpPr txBox="1"/>
      </xdr:nvSpPr>
      <xdr:spPr>
        <a:xfrm>
          <a:off x="13436111" y="164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129133</xdr:rowOff>
    </xdr:from>
    <xdr:to>
      <xdr:col>67</xdr:col>
      <xdr:colOff>101600</xdr:colOff>
      <xdr:row>96</xdr:row>
      <xdr:rowOff>59283</xdr:rowOff>
    </xdr:to>
    <xdr:sp macro="" textlink="">
      <xdr:nvSpPr>
        <xdr:cNvPr id="710" name="楕円 709"/>
        <xdr:cNvSpPr/>
      </xdr:nvSpPr>
      <xdr:spPr>
        <a:xfrm>
          <a:off x="12763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75810</xdr:rowOff>
    </xdr:from>
    <xdr:ext cx="599010" cy="259045"/>
    <xdr:sp macro="" textlink="">
      <xdr:nvSpPr>
        <xdr:cNvPr id="711" name="テキスト ボックス 710"/>
        <xdr:cNvSpPr txBox="1"/>
      </xdr:nvSpPr>
      <xdr:spPr>
        <a:xfrm>
          <a:off x="12514795" y="161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137528</xdr:rowOff>
    </xdr:from>
    <xdr:to>
      <xdr:col>116</xdr:col>
      <xdr:colOff>63500</xdr:colOff>
      <xdr:row>38</xdr:row>
      <xdr:rowOff>137574</xdr:rowOff>
    </xdr:to>
    <xdr:cxnSp macro="">
      <xdr:nvCxnSpPr>
        <xdr:cNvPr id="738" name="直線コネクタ 737"/>
        <xdr:cNvCxnSpPr/>
      </xdr:nvCxnSpPr>
      <xdr:spPr>
        <a:xfrm flipV="1">
          <a:off x="21323300" y="665262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137574</xdr:rowOff>
    </xdr:from>
    <xdr:to>
      <xdr:col>111</xdr:col>
      <xdr:colOff>177800</xdr:colOff>
      <xdr:row>38</xdr:row>
      <xdr:rowOff>137620</xdr:rowOff>
    </xdr:to>
    <xdr:cxnSp macro="">
      <xdr:nvCxnSpPr>
        <xdr:cNvPr id="741" name="直線コネクタ 740"/>
        <xdr:cNvCxnSpPr/>
      </xdr:nvCxnSpPr>
      <xdr:spPr>
        <a:xfrm flipV="1">
          <a:off x="20434300" y="6652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137620</xdr:rowOff>
    </xdr:from>
    <xdr:to>
      <xdr:col>107</xdr:col>
      <xdr:colOff>50800</xdr:colOff>
      <xdr:row>38</xdr:row>
      <xdr:rowOff>137665</xdr:rowOff>
    </xdr:to>
    <xdr:cxnSp macro="">
      <xdr:nvCxnSpPr>
        <xdr:cNvPr id="744" name="直線コネクタ 743"/>
        <xdr:cNvCxnSpPr/>
      </xdr:nvCxnSpPr>
      <xdr:spPr>
        <a:xfrm flipV="1">
          <a:off x="19545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137620</xdr:rowOff>
    </xdr:from>
    <xdr:to>
      <xdr:col>102</xdr:col>
      <xdr:colOff>114300</xdr:colOff>
      <xdr:row>38</xdr:row>
      <xdr:rowOff>137665</xdr:rowOff>
    </xdr:to>
    <xdr:cxnSp macro="">
      <xdr:nvCxnSpPr>
        <xdr:cNvPr id="747" name="直線コネクタ 746"/>
        <xdr:cNvCxnSpPr/>
      </xdr:nvCxnSpPr>
      <xdr:spPr>
        <a:xfrm>
          <a:off x="18656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36779</xdr:rowOff>
    </xdr:from>
    <xdr:to>
      <xdr:col>98</xdr:col>
      <xdr:colOff>38100</xdr:colOff>
      <xdr:row>38</xdr:row>
      <xdr:rowOff>138379</xdr:rowOff>
    </xdr:to>
    <xdr:sp macro="" textlink="">
      <xdr:nvSpPr>
        <xdr:cNvPr id="750" name="フローチャート: 判断 749"/>
        <xdr:cNvSpPr/>
      </xdr:nvSpPr>
      <xdr:spPr>
        <a:xfrm>
          <a:off x="18605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154906</xdr:rowOff>
    </xdr:from>
    <xdr:ext cx="469744" cy="259045"/>
    <xdr:sp macro="" textlink="">
      <xdr:nvSpPr>
        <xdr:cNvPr id="751" name="テキスト ボックス 750"/>
        <xdr:cNvSpPr txBox="1"/>
      </xdr:nvSpPr>
      <xdr:spPr>
        <a:xfrm>
          <a:off x="18421428" y="63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86728</xdr:rowOff>
    </xdr:from>
    <xdr:to>
      <xdr:col>116</xdr:col>
      <xdr:colOff>114300</xdr:colOff>
      <xdr:row>39</xdr:row>
      <xdr:rowOff>16878</xdr:rowOff>
    </xdr:to>
    <xdr:sp macro="" textlink="">
      <xdr:nvSpPr>
        <xdr:cNvPr id="757" name="楕円 756"/>
        <xdr:cNvSpPr/>
      </xdr:nvSpPr>
      <xdr:spPr>
        <a:xfrm>
          <a:off x="221107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1655</xdr:rowOff>
    </xdr:from>
    <xdr:ext cx="313932" cy="259045"/>
    <xdr:sp macro="" textlink="">
      <xdr:nvSpPr>
        <xdr:cNvPr id="758" name="投資及び出資金該当値テキスト"/>
        <xdr:cNvSpPr txBox="1"/>
      </xdr:nvSpPr>
      <xdr:spPr>
        <a:xfrm>
          <a:off x="22212300" y="651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86774</xdr:rowOff>
    </xdr:from>
    <xdr:to>
      <xdr:col>112</xdr:col>
      <xdr:colOff>38100</xdr:colOff>
      <xdr:row>39</xdr:row>
      <xdr:rowOff>16924</xdr:rowOff>
    </xdr:to>
    <xdr:sp macro="" textlink="">
      <xdr:nvSpPr>
        <xdr:cNvPr id="759" name="楕円 758"/>
        <xdr:cNvSpPr/>
      </xdr:nvSpPr>
      <xdr:spPr>
        <a:xfrm>
          <a:off x="21272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8051</xdr:rowOff>
    </xdr:from>
    <xdr:ext cx="313932" cy="259045"/>
    <xdr:sp macro="" textlink="">
      <xdr:nvSpPr>
        <xdr:cNvPr id="760" name="テキスト ボックス 759"/>
        <xdr:cNvSpPr txBox="1"/>
      </xdr:nvSpPr>
      <xdr:spPr>
        <a:xfrm>
          <a:off x="21166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86820</xdr:rowOff>
    </xdr:from>
    <xdr:to>
      <xdr:col>107</xdr:col>
      <xdr:colOff>101600</xdr:colOff>
      <xdr:row>39</xdr:row>
      <xdr:rowOff>16970</xdr:rowOff>
    </xdr:to>
    <xdr:sp macro="" textlink="">
      <xdr:nvSpPr>
        <xdr:cNvPr id="761" name="楕円 760"/>
        <xdr:cNvSpPr/>
      </xdr:nvSpPr>
      <xdr:spPr>
        <a:xfrm>
          <a:off x="20383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8097</xdr:rowOff>
    </xdr:from>
    <xdr:ext cx="313932" cy="259045"/>
    <xdr:sp macro="" textlink="">
      <xdr:nvSpPr>
        <xdr:cNvPr id="762" name="テキスト ボックス 761"/>
        <xdr:cNvSpPr txBox="1"/>
      </xdr:nvSpPr>
      <xdr:spPr>
        <a:xfrm>
          <a:off x="20277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86865</xdr:rowOff>
    </xdr:from>
    <xdr:to>
      <xdr:col>102</xdr:col>
      <xdr:colOff>165100</xdr:colOff>
      <xdr:row>39</xdr:row>
      <xdr:rowOff>17015</xdr:rowOff>
    </xdr:to>
    <xdr:sp macro="" textlink="">
      <xdr:nvSpPr>
        <xdr:cNvPr id="763" name="楕円 762"/>
        <xdr:cNvSpPr/>
      </xdr:nvSpPr>
      <xdr:spPr>
        <a:xfrm>
          <a:off x="19494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xdr:rowOff>
    </xdr:from>
    <xdr:ext cx="313932" cy="259045"/>
    <xdr:sp macro="" textlink="">
      <xdr:nvSpPr>
        <xdr:cNvPr id="764" name="テキスト ボックス 763"/>
        <xdr:cNvSpPr txBox="1"/>
      </xdr:nvSpPr>
      <xdr:spPr>
        <a:xfrm>
          <a:off x="19388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86820</xdr:rowOff>
    </xdr:from>
    <xdr:to>
      <xdr:col>98</xdr:col>
      <xdr:colOff>38100</xdr:colOff>
      <xdr:row>39</xdr:row>
      <xdr:rowOff>16970</xdr:rowOff>
    </xdr:to>
    <xdr:sp macro="" textlink="">
      <xdr:nvSpPr>
        <xdr:cNvPr id="765" name="楕円 764"/>
        <xdr:cNvSpPr/>
      </xdr:nvSpPr>
      <xdr:spPr>
        <a:xfrm>
          <a:off x="18605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8097</xdr:rowOff>
    </xdr:from>
    <xdr:ext cx="313932" cy="259045"/>
    <xdr:sp macro="" textlink="">
      <xdr:nvSpPr>
        <xdr:cNvPr id="766" name="テキスト ボックス 765"/>
        <xdr:cNvSpPr txBox="1"/>
      </xdr:nvSpPr>
      <xdr:spPr>
        <a:xfrm>
          <a:off x="18499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6" name="テキスト ボックス 785"/>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160459</xdr:rowOff>
    </xdr:from>
    <xdr:to>
      <xdr:col>116</xdr:col>
      <xdr:colOff>62864</xdr:colOff>
      <xdr:row>59</xdr:row>
      <xdr:rowOff>98878</xdr:rowOff>
    </xdr:to>
    <xdr:cxnSp macro="">
      <xdr:nvCxnSpPr>
        <xdr:cNvPr id="792" name="直線コネクタ 791"/>
        <xdr:cNvCxnSpPr/>
      </xdr:nvCxnSpPr>
      <xdr:spPr>
        <a:xfrm flipV="1">
          <a:off x="22159595" y="9761659"/>
          <a:ext cx="1269" cy="452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107136</xdr:rowOff>
    </xdr:from>
    <xdr:ext cx="534377" cy="259045"/>
    <xdr:sp macro="" textlink="">
      <xdr:nvSpPr>
        <xdr:cNvPr id="795" name="貸付金最大値テキスト"/>
        <xdr:cNvSpPr txBox="1"/>
      </xdr:nvSpPr>
      <xdr:spPr>
        <a:xfrm>
          <a:off x="22212300" y="95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160459</xdr:rowOff>
    </xdr:from>
    <xdr:to>
      <xdr:col>116</xdr:col>
      <xdr:colOff>152400</xdr:colOff>
      <xdr:row>56</xdr:row>
      <xdr:rowOff>160459</xdr:rowOff>
    </xdr:to>
    <xdr:cxnSp macro="">
      <xdr:nvCxnSpPr>
        <xdr:cNvPr id="796" name="直線コネクタ 795"/>
        <xdr:cNvCxnSpPr/>
      </xdr:nvCxnSpPr>
      <xdr:spPr>
        <a:xfrm>
          <a:off x="22072600" y="97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136859</xdr:rowOff>
    </xdr:from>
    <xdr:to>
      <xdr:col>116</xdr:col>
      <xdr:colOff>63500</xdr:colOff>
      <xdr:row>59</xdr:row>
      <xdr:rowOff>67070</xdr:rowOff>
    </xdr:to>
    <xdr:cxnSp macro="">
      <xdr:nvCxnSpPr>
        <xdr:cNvPr id="797" name="直線コネクタ 796"/>
        <xdr:cNvCxnSpPr/>
      </xdr:nvCxnSpPr>
      <xdr:spPr>
        <a:xfrm>
          <a:off x="21323300" y="8709359"/>
          <a:ext cx="838200" cy="14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18356</xdr:rowOff>
    </xdr:from>
    <xdr:ext cx="469744" cy="259045"/>
    <xdr:sp macro="" textlink="">
      <xdr:nvSpPr>
        <xdr:cNvPr id="798" name="貸付金平均値テキスト"/>
        <xdr:cNvSpPr txBox="1"/>
      </xdr:nvSpPr>
      <xdr:spPr>
        <a:xfrm>
          <a:off x="22212300" y="99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166929</xdr:rowOff>
    </xdr:from>
    <xdr:to>
      <xdr:col>116</xdr:col>
      <xdr:colOff>114300</xdr:colOff>
      <xdr:row>59</xdr:row>
      <xdr:rowOff>97079</xdr:rowOff>
    </xdr:to>
    <xdr:sp macro="" textlink="">
      <xdr:nvSpPr>
        <xdr:cNvPr id="799" name="フローチャート: 判断 798"/>
        <xdr:cNvSpPr/>
      </xdr:nvSpPr>
      <xdr:spPr>
        <a:xfrm>
          <a:off x="22110700" y="101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136859</xdr:rowOff>
    </xdr:from>
    <xdr:to>
      <xdr:col>111</xdr:col>
      <xdr:colOff>177800</xdr:colOff>
      <xdr:row>59</xdr:row>
      <xdr:rowOff>67604</xdr:rowOff>
    </xdr:to>
    <xdr:cxnSp macro="">
      <xdr:nvCxnSpPr>
        <xdr:cNvPr id="800" name="直線コネクタ 799"/>
        <xdr:cNvCxnSpPr/>
      </xdr:nvCxnSpPr>
      <xdr:spPr>
        <a:xfrm flipV="1">
          <a:off x="20434300" y="8709359"/>
          <a:ext cx="889000" cy="14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147988</xdr:rowOff>
    </xdr:from>
    <xdr:to>
      <xdr:col>112</xdr:col>
      <xdr:colOff>38100</xdr:colOff>
      <xdr:row>59</xdr:row>
      <xdr:rowOff>78138</xdr:rowOff>
    </xdr:to>
    <xdr:sp macro="" textlink="">
      <xdr:nvSpPr>
        <xdr:cNvPr id="801" name="フローチャート: 判断 800"/>
        <xdr:cNvSpPr/>
      </xdr:nvSpPr>
      <xdr:spPr>
        <a:xfrm>
          <a:off x="212725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69265</xdr:rowOff>
    </xdr:from>
    <xdr:ext cx="469744" cy="259045"/>
    <xdr:sp macro="" textlink="">
      <xdr:nvSpPr>
        <xdr:cNvPr id="802" name="テキスト ボックス 801"/>
        <xdr:cNvSpPr txBox="1"/>
      </xdr:nvSpPr>
      <xdr:spPr>
        <a:xfrm>
          <a:off x="21088428" y="101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67604</xdr:rowOff>
    </xdr:from>
    <xdr:to>
      <xdr:col>107</xdr:col>
      <xdr:colOff>50800</xdr:colOff>
      <xdr:row>59</xdr:row>
      <xdr:rowOff>68431</xdr:rowOff>
    </xdr:to>
    <xdr:cxnSp macro="">
      <xdr:nvCxnSpPr>
        <xdr:cNvPr id="803" name="直線コネクタ 802"/>
        <xdr:cNvCxnSpPr/>
      </xdr:nvCxnSpPr>
      <xdr:spPr>
        <a:xfrm flipV="1">
          <a:off x="19545300" y="1018315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159973</xdr:rowOff>
    </xdr:from>
    <xdr:to>
      <xdr:col>107</xdr:col>
      <xdr:colOff>101600</xdr:colOff>
      <xdr:row>59</xdr:row>
      <xdr:rowOff>90123</xdr:rowOff>
    </xdr:to>
    <xdr:sp macro="" textlink="">
      <xdr:nvSpPr>
        <xdr:cNvPr id="804" name="フローチャート: 判断 803"/>
        <xdr:cNvSpPr/>
      </xdr:nvSpPr>
      <xdr:spPr>
        <a:xfrm>
          <a:off x="20383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106650</xdr:rowOff>
    </xdr:from>
    <xdr:ext cx="469744" cy="259045"/>
    <xdr:sp macro="" textlink="">
      <xdr:nvSpPr>
        <xdr:cNvPr id="805" name="テキスト ボックス 804"/>
        <xdr:cNvSpPr txBox="1"/>
      </xdr:nvSpPr>
      <xdr:spPr>
        <a:xfrm>
          <a:off x="20199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49403</xdr:rowOff>
    </xdr:from>
    <xdr:to>
      <xdr:col>102</xdr:col>
      <xdr:colOff>114300</xdr:colOff>
      <xdr:row>59</xdr:row>
      <xdr:rowOff>68431</xdr:rowOff>
    </xdr:to>
    <xdr:cxnSp macro="">
      <xdr:nvCxnSpPr>
        <xdr:cNvPr id="806" name="直線コネクタ 805"/>
        <xdr:cNvCxnSpPr/>
      </xdr:nvCxnSpPr>
      <xdr:spPr>
        <a:xfrm>
          <a:off x="18656300" y="9136253"/>
          <a:ext cx="889000" cy="10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161541</xdr:rowOff>
    </xdr:from>
    <xdr:to>
      <xdr:col>102</xdr:col>
      <xdr:colOff>165100</xdr:colOff>
      <xdr:row>59</xdr:row>
      <xdr:rowOff>91691</xdr:rowOff>
    </xdr:to>
    <xdr:sp macro="" textlink="">
      <xdr:nvSpPr>
        <xdr:cNvPr id="807" name="フローチャート: 判断 806"/>
        <xdr:cNvSpPr/>
      </xdr:nvSpPr>
      <xdr:spPr>
        <a:xfrm>
          <a:off x="19494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108218</xdr:rowOff>
    </xdr:from>
    <xdr:ext cx="469744" cy="259045"/>
    <xdr:sp macro="" textlink="">
      <xdr:nvSpPr>
        <xdr:cNvPr id="808" name="テキスト ボックス 807"/>
        <xdr:cNvSpPr txBox="1"/>
      </xdr:nvSpPr>
      <xdr:spPr>
        <a:xfrm>
          <a:off x="19310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3589</xdr:rowOff>
    </xdr:from>
    <xdr:to>
      <xdr:col>98</xdr:col>
      <xdr:colOff>38100</xdr:colOff>
      <xdr:row>59</xdr:row>
      <xdr:rowOff>105189</xdr:rowOff>
    </xdr:to>
    <xdr:sp macro="" textlink="">
      <xdr:nvSpPr>
        <xdr:cNvPr id="809" name="フローチャート: 判断 808"/>
        <xdr:cNvSpPr/>
      </xdr:nvSpPr>
      <xdr:spPr>
        <a:xfrm>
          <a:off x="18605500" y="10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96316</xdr:rowOff>
    </xdr:from>
    <xdr:ext cx="469744" cy="259045"/>
    <xdr:sp macro="" textlink="">
      <xdr:nvSpPr>
        <xdr:cNvPr id="810" name="テキスト ボックス 809"/>
        <xdr:cNvSpPr txBox="1"/>
      </xdr:nvSpPr>
      <xdr:spPr>
        <a:xfrm>
          <a:off x="18421428" y="102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16270</xdr:rowOff>
    </xdr:from>
    <xdr:to>
      <xdr:col>116</xdr:col>
      <xdr:colOff>114300</xdr:colOff>
      <xdr:row>59</xdr:row>
      <xdr:rowOff>117870</xdr:rowOff>
    </xdr:to>
    <xdr:sp macro="" textlink="">
      <xdr:nvSpPr>
        <xdr:cNvPr id="816" name="楕円 815"/>
        <xdr:cNvSpPr/>
      </xdr:nvSpPr>
      <xdr:spPr>
        <a:xfrm>
          <a:off x="221107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145355</xdr:rowOff>
    </xdr:from>
    <xdr:ext cx="469744" cy="259045"/>
    <xdr:sp macro="" textlink="">
      <xdr:nvSpPr>
        <xdr:cNvPr id="817" name="貸付金該当値テキスト"/>
        <xdr:cNvSpPr txBox="1"/>
      </xdr:nvSpPr>
      <xdr:spPr>
        <a:xfrm>
          <a:off x="22212300" y="100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86059</xdr:rowOff>
    </xdr:from>
    <xdr:to>
      <xdr:col>112</xdr:col>
      <xdr:colOff>38100</xdr:colOff>
      <xdr:row>51</xdr:row>
      <xdr:rowOff>16209</xdr:rowOff>
    </xdr:to>
    <xdr:sp macro="" textlink="">
      <xdr:nvSpPr>
        <xdr:cNvPr id="818" name="楕円 817"/>
        <xdr:cNvSpPr/>
      </xdr:nvSpPr>
      <xdr:spPr>
        <a:xfrm>
          <a:off x="212725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32736</xdr:rowOff>
    </xdr:from>
    <xdr:ext cx="599010" cy="259045"/>
    <xdr:sp macro="" textlink="">
      <xdr:nvSpPr>
        <xdr:cNvPr id="819" name="テキスト ボックス 818"/>
        <xdr:cNvSpPr txBox="1"/>
      </xdr:nvSpPr>
      <xdr:spPr>
        <a:xfrm>
          <a:off x="21023795" y="84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16804</xdr:rowOff>
    </xdr:from>
    <xdr:to>
      <xdr:col>107</xdr:col>
      <xdr:colOff>101600</xdr:colOff>
      <xdr:row>59</xdr:row>
      <xdr:rowOff>118404</xdr:rowOff>
    </xdr:to>
    <xdr:sp macro="" textlink="">
      <xdr:nvSpPr>
        <xdr:cNvPr id="820" name="楕円 819"/>
        <xdr:cNvSpPr/>
      </xdr:nvSpPr>
      <xdr:spPr>
        <a:xfrm>
          <a:off x="20383500" y="10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109531</xdr:rowOff>
    </xdr:from>
    <xdr:ext cx="469744" cy="259045"/>
    <xdr:sp macro="" textlink="">
      <xdr:nvSpPr>
        <xdr:cNvPr id="821" name="テキスト ボックス 820"/>
        <xdr:cNvSpPr txBox="1"/>
      </xdr:nvSpPr>
      <xdr:spPr>
        <a:xfrm>
          <a:off x="20199428" y="102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17631</xdr:rowOff>
    </xdr:from>
    <xdr:to>
      <xdr:col>102</xdr:col>
      <xdr:colOff>165100</xdr:colOff>
      <xdr:row>59</xdr:row>
      <xdr:rowOff>119231</xdr:rowOff>
    </xdr:to>
    <xdr:sp macro="" textlink="">
      <xdr:nvSpPr>
        <xdr:cNvPr id="822" name="楕円 821"/>
        <xdr:cNvSpPr/>
      </xdr:nvSpPr>
      <xdr:spPr>
        <a:xfrm>
          <a:off x="19494500" y="10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110358</xdr:rowOff>
    </xdr:from>
    <xdr:ext cx="469744" cy="259045"/>
    <xdr:sp macro="" textlink="">
      <xdr:nvSpPr>
        <xdr:cNvPr id="823" name="テキスト ボックス 822"/>
        <xdr:cNvSpPr txBox="1"/>
      </xdr:nvSpPr>
      <xdr:spPr>
        <a:xfrm>
          <a:off x="19310428" y="1022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170053</xdr:rowOff>
    </xdr:from>
    <xdr:to>
      <xdr:col>98</xdr:col>
      <xdr:colOff>38100</xdr:colOff>
      <xdr:row>53</xdr:row>
      <xdr:rowOff>100203</xdr:rowOff>
    </xdr:to>
    <xdr:sp macro="" textlink="">
      <xdr:nvSpPr>
        <xdr:cNvPr id="824" name="楕円 823"/>
        <xdr:cNvSpPr/>
      </xdr:nvSpPr>
      <xdr:spPr>
        <a:xfrm>
          <a:off x="18605500" y="9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116730</xdr:rowOff>
    </xdr:from>
    <xdr:ext cx="534377" cy="259045"/>
    <xdr:sp macro="" textlink="">
      <xdr:nvSpPr>
        <xdr:cNvPr id="825" name="テキスト ボックス 824"/>
        <xdr:cNvSpPr txBox="1"/>
      </xdr:nvSpPr>
      <xdr:spPr>
        <a:xfrm>
          <a:off x="18389111" y="88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9" name="直線コネクタ 848"/>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50"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51" name="直線コネクタ 850"/>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2"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3" name="直線コネクタ 852"/>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149089</xdr:rowOff>
    </xdr:from>
    <xdr:to>
      <xdr:col>116</xdr:col>
      <xdr:colOff>63500</xdr:colOff>
      <xdr:row>76</xdr:row>
      <xdr:rowOff>28349</xdr:rowOff>
    </xdr:to>
    <xdr:cxnSp macro="">
      <xdr:nvCxnSpPr>
        <xdr:cNvPr id="854" name="直線コネクタ 853"/>
        <xdr:cNvCxnSpPr/>
      </xdr:nvCxnSpPr>
      <xdr:spPr>
        <a:xfrm flipV="1">
          <a:off x="21323300" y="13007839"/>
          <a:ext cx="8382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5"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6" name="フローチャート: 判断 855"/>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87838</xdr:rowOff>
    </xdr:from>
    <xdr:to>
      <xdr:col>111</xdr:col>
      <xdr:colOff>177800</xdr:colOff>
      <xdr:row>76</xdr:row>
      <xdr:rowOff>28349</xdr:rowOff>
    </xdr:to>
    <xdr:cxnSp macro="">
      <xdr:nvCxnSpPr>
        <xdr:cNvPr id="857" name="直線コネクタ 856"/>
        <xdr:cNvCxnSpPr/>
      </xdr:nvCxnSpPr>
      <xdr:spPr>
        <a:xfrm>
          <a:off x="20434300" y="12946588"/>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8" name="フローチャート: 判断 857"/>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9" name="テキスト ボックス 858"/>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87838</xdr:rowOff>
    </xdr:from>
    <xdr:to>
      <xdr:col>107</xdr:col>
      <xdr:colOff>50800</xdr:colOff>
      <xdr:row>75</xdr:row>
      <xdr:rowOff>160792</xdr:rowOff>
    </xdr:to>
    <xdr:cxnSp macro="">
      <xdr:nvCxnSpPr>
        <xdr:cNvPr id="860" name="直線コネクタ 859"/>
        <xdr:cNvCxnSpPr/>
      </xdr:nvCxnSpPr>
      <xdr:spPr>
        <a:xfrm flipV="1">
          <a:off x="19545300" y="12946588"/>
          <a:ext cx="889000" cy="7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61" name="フローチャート: 判断 860"/>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2" name="テキスト ボックス 861"/>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118456</xdr:rowOff>
    </xdr:from>
    <xdr:to>
      <xdr:col>102</xdr:col>
      <xdr:colOff>114300</xdr:colOff>
      <xdr:row>75</xdr:row>
      <xdr:rowOff>160792</xdr:rowOff>
    </xdr:to>
    <xdr:cxnSp macro="">
      <xdr:nvCxnSpPr>
        <xdr:cNvPr id="863" name="直線コネクタ 862"/>
        <xdr:cNvCxnSpPr/>
      </xdr:nvCxnSpPr>
      <xdr:spPr>
        <a:xfrm>
          <a:off x="18656300" y="12977206"/>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4" name="フローチャート: 判断 863"/>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5" name="テキスト ボックス 864"/>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118900</xdr:rowOff>
    </xdr:from>
    <xdr:to>
      <xdr:col>98</xdr:col>
      <xdr:colOff>38100</xdr:colOff>
      <xdr:row>76</xdr:row>
      <xdr:rowOff>49050</xdr:rowOff>
    </xdr:to>
    <xdr:sp macro="" textlink="">
      <xdr:nvSpPr>
        <xdr:cNvPr id="866" name="フローチャート: 判断 865"/>
        <xdr:cNvSpPr/>
      </xdr:nvSpPr>
      <xdr:spPr>
        <a:xfrm>
          <a:off x="18605500" y="1297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40177</xdr:rowOff>
    </xdr:from>
    <xdr:ext cx="534377" cy="259045"/>
    <xdr:sp macro="" textlink="">
      <xdr:nvSpPr>
        <xdr:cNvPr id="867" name="テキスト ボックス 866"/>
        <xdr:cNvSpPr txBox="1"/>
      </xdr:nvSpPr>
      <xdr:spPr>
        <a:xfrm>
          <a:off x="18389111" y="130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98288</xdr:rowOff>
    </xdr:from>
    <xdr:to>
      <xdr:col>116</xdr:col>
      <xdr:colOff>114300</xdr:colOff>
      <xdr:row>76</xdr:row>
      <xdr:rowOff>28439</xdr:rowOff>
    </xdr:to>
    <xdr:sp macro="" textlink="">
      <xdr:nvSpPr>
        <xdr:cNvPr id="873" name="楕円 872"/>
        <xdr:cNvSpPr/>
      </xdr:nvSpPr>
      <xdr:spPr>
        <a:xfrm>
          <a:off x="22110700" y="12957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76715</xdr:rowOff>
    </xdr:from>
    <xdr:ext cx="534377" cy="259045"/>
    <xdr:sp macro="" textlink="">
      <xdr:nvSpPr>
        <xdr:cNvPr id="874" name="繰出金該当値テキスト"/>
        <xdr:cNvSpPr txBox="1"/>
      </xdr:nvSpPr>
      <xdr:spPr>
        <a:xfrm>
          <a:off x="22212300" y="12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148999</xdr:rowOff>
    </xdr:from>
    <xdr:to>
      <xdr:col>112</xdr:col>
      <xdr:colOff>38100</xdr:colOff>
      <xdr:row>76</xdr:row>
      <xdr:rowOff>79149</xdr:rowOff>
    </xdr:to>
    <xdr:sp macro="" textlink="">
      <xdr:nvSpPr>
        <xdr:cNvPr id="875" name="楕円 874"/>
        <xdr:cNvSpPr/>
      </xdr:nvSpPr>
      <xdr:spPr>
        <a:xfrm>
          <a:off x="21272500" y="130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70276</xdr:rowOff>
    </xdr:from>
    <xdr:ext cx="534377" cy="259045"/>
    <xdr:sp macro="" textlink="">
      <xdr:nvSpPr>
        <xdr:cNvPr id="876" name="テキスト ボックス 875"/>
        <xdr:cNvSpPr txBox="1"/>
      </xdr:nvSpPr>
      <xdr:spPr>
        <a:xfrm>
          <a:off x="21056111" y="131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37038</xdr:rowOff>
    </xdr:from>
    <xdr:to>
      <xdr:col>107</xdr:col>
      <xdr:colOff>101600</xdr:colOff>
      <xdr:row>75</xdr:row>
      <xdr:rowOff>138638</xdr:rowOff>
    </xdr:to>
    <xdr:sp macro="" textlink="">
      <xdr:nvSpPr>
        <xdr:cNvPr id="877" name="楕円 876"/>
        <xdr:cNvSpPr/>
      </xdr:nvSpPr>
      <xdr:spPr>
        <a:xfrm>
          <a:off x="20383500" y="128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155165</xdr:rowOff>
    </xdr:from>
    <xdr:ext cx="534377" cy="259045"/>
    <xdr:sp macro="" textlink="">
      <xdr:nvSpPr>
        <xdr:cNvPr id="878" name="テキスト ボックス 877"/>
        <xdr:cNvSpPr txBox="1"/>
      </xdr:nvSpPr>
      <xdr:spPr>
        <a:xfrm>
          <a:off x="20167111" y="126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109993</xdr:rowOff>
    </xdr:from>
    <xdr:to>
      <xdr:col>102</xdr:col>
      <xdr:colOff>165100</xdr:colOff>
      <xdr:row>76</xdr:row>
      <xdr:rowOff>40143</xdr:rowOff>
    </xdr:to>
    <xdr:sp macro="" textlink="">
      <xdr:nvSpPr>
        <xdr:cNvPr id="879" name="楕円 878"/>
        <xdr:cNvSpPr/>
      </xdr:nvSpPr>
      <xdr:spPr>
        <a:xfrm>
          <a:off x="19494500" y="129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31269</xdr:rowOff>
    </xdr:from>
    <xdr:ext cx="534377" cy="259045"/>
    <xdr:sp macro="" textlink="">
      <xdr:nvSpPr>
        <xdr:cNvPr id="880" name="テキスト ボックス 879"/>
        <xdr:cNvSpPr txBox="1"/>
      </xdr:nvSpPr>
      <xdr:spPr>
        <a:xfrm>
          <a:off x="19278111" y="130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67656</xdr:rowOff>
    </xdr:from>
    <xdr:to>
      <xdr:col>98</xdr:col>
      <xdr:colOff>38100</xdr:colOff>
      <xdr:row>75</xdr:row>
      <xdr:rowOff>169255</xdr:rowOff>
    </xdr:to>
    <xdr:sp macro="" textlink="">
      <xdr:nvSpPr>
        <xdr:cNvPr id="881" name="楕円 880"/>
        <xdr:cNvSpPr/>
      </xdr:nvSpPr>
      <xdr:spPr>
        <a:xfrm>
          <a:off x="18605500" y="12926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14333</xdr:rowOff>
    </xdr:from>
    <xdr:ext cx="534377" cy="259045"/>
    <xdr:sp macro="" textlink="">
      <xdr:nvSpPr>
        <xdr:cNvPr id="882" name="テキスト ボックス 881"/>
        <xdr:cNvSpPr txBox="1"/>
      </xdr:nvSpPr>
      <xdr:spPr>
        <a:xfrm>
          <a:off x="18389111" y="127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194,368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円となっており、類似団体平均と比較した場合、</a:t>
          </a:r>
          <a:r>
            <a:rPr kumimoji="1" lang="en-US" altLang="ja-JP" sz="1300">
              <a:latin typeface="ＭＳ Ｐゴシック" panose="020B0600070205080204" pitchFamily="50" charset="-128"/>
              <a:ea typeface="ＭＳ Ｐゴシック" panose="020B0600070205080204" pitchFamily="50" charset="-128"/>
            </a:rPr>
            <a:t>44,431</a:t>
          </a:r>
          <a:r>
            <a:rPr kumimoji="1" lang="ja-JP" altLang="en-US" sz="1300">
              <a:latin typeface="ＭＳ Ｐゴシック" panose="020B0600070205080204" pitchFamily="50" charset="-128"/>
              <a:ea typeface="ＭＳ Ｐゴシック" panose="020B0600070205080204" pitchFamily="50" charset="-128"/>
            </a:rPr>
            <a:t>円高く、年々高くなっている。これは、主に一部事務組合に対する負担金が要因と考えられる。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2,922</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135,339</a:t>
          </a:r>
          <a:r>
            <a:rPr kumimoji="1" lang="ja-JP" altLang="en-US" sz="1300">
              <a:latin typeface="ＭＳ Ｐゴシック" panose="020B0600070205080204" pitchFamily="50" charset="-128"/>
              <a:ea typeface="ＭＳ Ｐゴシック" panose="020B0600070205080204" pitchFamily="50" charset="-128"/>
            </a:rPr>
            <a:t>円低くなっている。これは、平成３０年度に大間漁協へ貸し付け（</a:t>
          </a:r>
          <a:r>
            <a:rPr kumimoji="1" lang="en-US" altLang="ja-JP" sz="1300">
              <a:latin typeface="ＭＳ Ｐゴシック" panose="020B0600070205080204" pitchFamily="50" charset="-128"/>
              <a:ea typeface="ＭＳ Ｐゴシック" panose="020B0600070205080204" pitchFamily="50" charset="-128"/>
            </a:rPr>
            <a:t>726,660,000</a:t>
          </a:r>
          <a:r>
            <a:rPr kumimoji="1" lang="ja-JP" altLang="en-US" sz="1300">
              <a:latin typeface="ＭＳ Ｐゴシック" panose="020B0600070205080204" pitchFamily="50" charset="-128"/>
              <a:ea typeface="ＭＳ Ｐゴシック" panose="020B0600070205080204" pitchFamily="50" charset="-128"/>
            </a:rPr>
            <a:t>円）があり、一時コストが高くなった。今後、横ばいが状態が見込まれる。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13,028</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10,651</a:t>
          </a:r>
          <a:r>
            <a:rPr kumimoji="1" lang="ja-JP" altLang="en-US" sz="1300">
              <a:latin typeface="ＭＳ Ｐゴシック" panose="020B0600070205080204" pitchFamily="50" charset="-128"/>
              <a:ea typeface="ＭＳ Ｐゴシック" panose="020B0600070205080204" pitchFamily="50" charset="-128"/>
            </a:rPr>
            <a:t>円高くなっている。これは、大間町旧庁舎解体工事を行ったことで、コストが高くなったと考えられる。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93,496</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181,718</a:t>
          </a:r>
          <a:r>
            <a:rPr kumimoji="1" lang="ja-JP" altLang="en-US" sz="1300">
              <a:latin typeface="ＭＳ Ｐゴシック" panose="020B0600070205080204" pitchFamily="50" charset="-128"/>
              <a:ea typeface="ＭＳ Ｐゴシック" panose="020B0600070205080204" pitchFamily="50" charset="-128"/>
            </a:rPr>
            <a:t>円低くくなっている。積立金を増やし余裕のある財政を目指す。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68199</xdr:rowOff>
    </xdr:from>
    <xdr:to>
      <xdr:col>24</xdr:col>
      <xdr:colOff>63500</xdr:colOff>
      <xdr:row>34</xdr:row>
      <xdr:rowOff>154178</xdr:rowOff>
    </xdr:to>
    <xdr:cxnSp macro="">
      <xdr:nvCxnSpPr>
        <xdr:cNvPr id="61" name="直線コネクタ 60"/>
        <xdr:cNvCxnSpPr/>
      </xdr:nvCxnSpPr>
      <xdr:spPr>
        <a:xfrm flipV="1">
          <a:off x="3797300" y="5897499"/>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154178</xdr:rowOff>
    </xdr:from>
    <xdr:to>
      <xdr:col>19</xdr:col>
      <xdr:colOff>177800</xdr:colOff>
      <xdr:row>34</xdr:row>
      <xdr:rowOff>170180</xdr:rowOff>
    </xdr:to>
    <xdr:cxnSp macro="">
      <xdr:nvCxnSpPr>
        <xdr:cNvPr id="64" name="直線コネクタ 63"/>
        <xdr:cNvCxnSpPr/>
      </xdr:nvCxnSpPr>
      <xdr:spPr>
        <a:xfrm flipV="1">
          <a:off x="2908300" y="59834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163195</xdr:rowOff>
    </xdr:from>
    <xdr:to>
      <xdr:col>15</xdr:col>
      <xdr:colOff>50800</xdr:colOff>
      <xdr:row>34</xdr:row>
      <xdr:rowOff>170180</xdr:rowOff>
    </xdr:to>
    <xdr:cxnSp macro="">
      <xdr:nvCxnSpPr>
        <xdr:cNvPr id="67" name="直線コネクタ 66"/>
        <xdr:cNvCxnSpPr/>
      </xdr:nvCxnSpPr>
      <xdr:spPr>
        <a:xfrm>
          <a:off x="2019300" y="5992495"/>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163195</xdr:rowOff>
    </xdr:from>
    <xdr:to>
      <xdr:col>10</xdr:col>
      <xdr:colOff>114300</xdr:colOff>
      <xdr:row>34</xdr:row>
      <xdr:rowOff>167386</xdr:rowOff>
    </xdr:to>
    <xdr:cxnSp macro="">
      <xdr:nvCxnSpPr>
        <xdr:cNvPr id="70" name="直線コネクタ 69"/>
        <xdr:cNvCxnSpPr/>
      </xdr:nvCxnSpPr>
      <xdr:spPr>
        <a:xfrm flipV="1">
          <a:off x="1130300" y="59924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17399</xdr:rowOff>
    </xdr:from>
    <xdr:to>
      <xdr:col>24</xdr:col>
      <xdr:colOff>114300</xdr:colOff>
      <xdr:row>34</xdr:row>
      <xdr:rowOff>118999</xdr:rowOff>
    </xdr:to>
    <xdr:sp macro="" textlink="">
      <xdr:nvSpPr>
        <xdr:cNvPr id="80" name="楕円 79"/>
        <xdr:cNvSpPr/>
      </xdr:nvSpPr>
      <xdr:spPr>
        <a:xfrm>
          <a:off x="45847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40276</xdr:rowOff>
    </xdr:from>
    <xdr:ext cx="534377" cy="259045"/>
    <xdr:sp macro="" textlink="">
      <xdr:nvSpPr>
        <xdr:cNvPr id="81" name="議会費該当値テキスト"/>
        <xdr:cNvSpPr txBox="1"/>
      </xdr:nvSpPr>
      <xdr:spPr>
        <a:xfrm>
          <a:off x="4686300" y="56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macro="" textlink="">
      <xdr:nvSpPr>
        <xdr:cNvPr id="82" name="楕円 81"/>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50055</xdr:rowOff>
    </xdr:from>
    <xdr:ext cx="534377" cy="259045"/>
    <xdr:sp macro="" textlink="">
      <xdr:nvSpPr>
        <xdr:cNvPr id="83" name="テキスト ボックス 82"/>
        <xdr:cNvSpPr txBox="1"/>
      </xdr:nvSpPr>
      <xdr:spPr>
        <a:xfrm>
          <a:off x="3530111" y="57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4" name="楕円 83"/>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66057</xdr:rowOff>
    </xdr:from>
    <xdr:ext cx="534377" cy="259045"/>
    <xdr:sp macro="" textlink="">
      <xdr:nvSpPr>
        <xdr:cNvPr id="85" name="テキスト ボックス 84"/>
        <xdr:cNvSpPr txBox="1"/>
      </xdr:nvSpPr>
      <xdr:spPr>
        <a:xfrm>
          <a:off x="2641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112395</xdr:rowOff>
    </xdr:from>
    <xdr:to>
      <xdr:col>10</xdr:col>
      <xdr:colOff>165100</xdr:colOff>
      <xdr:row>35</xdr:row>
      <xdr:rowOff>42545</xdr:rowOff>
    </xdr:to>
    <xdr:sp macro="" textlink="">
      <xdr:nvSpPr>
        <xdr:cNvPr id="86" name="楕円 85"/>
        <xdr:cNvSpPr/>
      </xdr:nvSpPr>
      <xdr:spPr>
        <a:xfrm>
          <a:off x="1968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59072</xdr:rowOff>
    </xdr:from>
    <xdr:ext cx="534377" cy="259045"/>
    <xdr:sp macro="" textlink="">
      <xdr:nvSpPr>
        <xdr:cNvPr id="87" name="テキスト ボックス 86"/>
        <xdr:cNvSpPr txBox="1"/>
      </xdr:nvSpPr>
      <xdr:spPr>
        <a:xfrm>
          <a:off x="1752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116586</xdr:rowOff>
    </xdr:from>
    <xdr:to>
      <xdr:col>6</xdr:col>
      <xdr:colOff>38100</xdr:colOff>
      <xdr:row>35</xdr:row>
      <xdr:rowOff>46736</xdr:rowOff>
    </xdr:to>
    <xdr:sp macro="" textlink="">
      <xdr:nvSpPr>
        <xdr:cNvPr id="88" name="楕円 87"/>
        <xdr:cNvSpPr/>
      </xdr:nvSpPr>
      <xdr:spPr>
        <a:xfrm>
          <a:off x="1079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63263</xdr:rowOff>
    </xdr:from>
    <xdr:ext cx="534377" cy="259045"/>
    <xdr:sp macro="" textlink="">
      <xdr:nvSpPr>
        <xdr:cNvPr id="89" name="テキスト ボックス 88"/>
        <xdr:cNvSpPr txBox="1"/>
      </xdr:nvSpPr>
      <xdr:spPr>
        <a:xfrm>
          <a:off x="863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28246</xdr:rowOff>
    </xdr:from>
    <xdr:to>
      <xdr:col>24</xdr:col>
      <xdr:colOff>63500</xdr:colOff>
      <xdr:row>57</xdr:row>
      <xdr:rowOff>150176</xdr:rowOff>
    </xdr:to>
    <xdr:cxnSp macro="">
      <xdr:nvCxnSpPr>
        <xdr:cNvPr id="120" name="直線コネクタ 119"/>
        <xdr:cNvCxnSpPr/>
      </xdr:nvCxnSpPr>
      <xdr:spPr>
        <a:xfrm>
          <a:off x="3797300" y="9800896"/>
          <a:ext cx="838200" cy="1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28246</xdr:rowOff>
    </xdr:from>
    <xdr:to>
      <xdr:col>19</xdr:col>
      <xdr:colOff>177800</xdr:colOff>
      <xdr:row>58</xdr:row>
      <xdr:rowOff>58027</xdr:rowOff>
    </xdr:to>
    <xdr:cxnSp macro="">
      <xdr:nvCxnSpPr>
        <xdr:cNvPr id="123" name="直線コネクタ 122"/>
        <xdr:cNvCxnSpPr/>
      </xdr:nvCxnSpPr>
      <xdr:spPr>
        <a:xfrm flipV="1">
          <a:off x="2908300" y="9800896"/>
          <a:ext cx="889000" cy="2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51605</xdr:rowOff>
    </xdr:from>
    <xdr:to>
      <xdr:col>15</xdr:col>
      <xdr:colOff>50800</xdr:colOff>
      <xdr:row>58</xdr:row>
      <xdr:rowOff>58027</xdr:rowOff>
    </xdr:to>
    <xdr:cxnSp macro="">
      <xdr:nvCxnSpPr>
        <xdr:cNvPr id="126" name="直線コネクタ 125"/>
        <xdr:cNvCxnSpPr/>
      </xdr:nvCxnSpPr>
      <xdr:spPr>
        <a:xfrm>
          <a:off x="2019300" y="9995705"/>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105358</xdr:rowOff>
    </xdr:from>
    <xdr:to>
      <xdr:col>10</xdr:col>
      <xdr:colOff>114300</xdr:colOff>
      <xdr:row>58</xdr:row>
      <xdr:rowOff>51605</xdr:rowOff>
    </xdr:to>
    <xdr:cxnSp macro="">
      <xdr:nvCxnSpPr>
        <xdr:cNvPr id="129" name="直線コネクタ 128"/>
        <xdr:cNvCxnSpPr/>
      </xdr:nvCxnSpPr>
      <xdr:spPr>
        <a:xfrm>
          <a:off x="1130300" y="9878008"/>
          <a:ext cx="8890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103384</xdr:rowOff>
    </xdr:from>
    <xdr:ext cx="599010" cy="259045"/>
    <xdr:sp macro="" textlink="">
      <xdr:nvSpPr>
        <xdr:cNvPr id="133" name="テキスト ボックス 132"/>
        <xdr:cNvSpPr txBox="1"/>
      </xdr:nvSpPr>
      <xdr:spPr>
        <a:xfrm>
          <a:off x="830795"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99376</xdr:rowOff>
    </xdr:from>
    <xdr:to>
      <xdr:col>24</xdr:col>
      <xdr:colOff>114300</xdr:colOff>
      <xdr:row>58</xdr:row>
      <xdr:rowOff>29526</xdr:rowOff>
    </xdr:to>
    <xdr:sp macro="" textlink="">
      <xdr:nvSpPr>
        <xdr:cNvPr id="139" name="楕円 138"/>
        <xdr:cNvSpPr/>
      </xdr:nvSpPr>
      <xdr:spPr>
        <a:xfrm>
          <a:off x="4584700" y="9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77803</xdr:rowOff>
    </xdr:from>
    <xdr:ext cx="599010" cy="259045"/>
    <xdr:sp macro="" textlink="">
      <xdr:nvSpPr>
        <xdr:cNvPr id="140" name="総務費該当値テキスト"/>
        <xdr:cNvSpPr txBox="1"/>
      </xdr:nvSpPr>
      <xdr:spPr>
        <a:xfrm>
          <a:off x="4686300" y="98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148896</xdr:rowOff>
    </xdr:from>
    <xdr:to>
      <xdr:col>20</xdr:col>
      <xdr:colOff>38100</xdr:colOff>
      <xdr:row>57</xdr:row>
      <xdr:rowOff>79046</xdr:rowOff>
    </xdr:to>
    <xdr:sp macro="" textlink="">
      <xdr:nvSpPr>
        <xdr:cNvPr id="141" name="楕円 140"/>
        <xdr:cNvSpPr/>
      </xdr:nvSpPr>
      <xdr:spPr>
        <a:xfrm>
          <a:off x="3746500" y="97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95573</xdr:rowOff>
    </xdr:from>
    <xdr:ext cx="599010" cy="259045"/>
    <xdr:sp macro="" textlink="">
      <xdr:nvSpPr>
        <xdr:cNvPr id="142" name="テキスト ボックス 141"/>
        <xdr:cNvSpPr txBox="1"/>
      </xdr:nvSpPr>
      <xdr:spPr>
        <a:xfrm>
          <a:off x="3497795" y="952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7227</xdr:rowOff>
    </xdr:from>
    <xdr:to>
      <xdr:col>15</xdr:col>
      <xdr:colOff>101600</xdr:colOff>
      <xdr:row>58</xdr:row>
      <xdr:rowOff>108827</xdr:rowOff>
    </xdr:to>
    <xdr:sp macro="" textlink="">
      <xdr:nvSpPr>
        <xdr:cNvPr id="143" name="楕円 142"/>
        <xdr:cNvSpPr/>
      </xdr:nvSpPr>
      <xdr:spPr>
        <a:xfrm>
          <a:off x="2857500" y="99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99954</xdr:rowOff>
    </xdr:from>
    <xdr:ext cx="599010" cy="259045"/>
    <xdr:sp macro="" textlink="">
      <xdr:nvSpPr>
        <xdr:cNvPr id="144" name="テキスト ボックス 143"/>
        <xdr:cNvSpPr txBox="1"/>
      </xdr:nvSpPr>
      <xdr:spPr>
        <a:xfrm>
          <a:off x="2608795" y="1004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xdr:rowOff>
    </xdr:from>
    <xdr:to>
      <xdr:col>10</xdr:col>
      <xdr:colOff>165100</xdr:colOff>
      <xdr:row>58</xdr:row>
      <xdr:rowOff>102405</xdr:rowOff>
    </xdr:to>
    <xdr:sp macro="" textlink="">
      <xdr:nvSpPr>
        <xdr:cNvPr id="145" name="楕円 144"/>
        <xdr:cNvSpPr/>
      </xdr:nvSpPr>
      <xdr:spPr>
        <a:xfrm>
          <a:off x="1968500" y="99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93532</xdr:rowOff>
    </xdr:from>
    <xdr:ext cx="599010" cy="259045"/>
    <xdr:sp macro="" textlink="">
      <xdr:nvSpPr>
        <xdr:cNvPr id="146" name="テキスト ボックス 145"/>
        <xdr:cNvSpPr txBox="1"/>
      </xdr:nvSpPr>
      <xdr:spPr>
        <a:xfrm>
          <a:off x="1719795" y="100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54558</xdr:rowOff>
    </xdr:from>
    <xdr:to>
      <xdr:col>6</xdr:col>
      <xdr:colOff>38100</xdr:colOff>
      <xdr:row>57</xdr:row>
      <xdr:rowOff>156158</xdr:rowOff>
    </xdr:to>
    <xdr:sp macro="" textlink="">
      <xdr:nvSpPr>
        <xdr:cNvPr id="147" name="楕円 146"/>
        <xdr:cNvSpPr/>
      </xdr:nvSpPr>
      <xdr:spPr>
        <a:xfrm>
          <a:off x="1079500" y="98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1235</xdr:rowOff>
    </xdr:from>
    <xdr:ext cx="599010" cy="259045"/>
    <xdr:sp macro="" textlink="">
      <xdr:nvSpPr>
        <xdr:cNvPr id="148" name="テキスト ボックス 147"/>
        <xdr:cNvSpPr txBox="1"/>
      </xdr:nvSpPr>
      <xdr:spPr>
        <a:xfrm>
          <a:off x="830795" y="960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156621</xdr:rowOff>
    </xdr:from>
    <xdr:to>
      <xdr:col>24</xdr:col>
      <xdr:colOff>63500</xdr:colOff>
      <xdr:row>77</xdr:row>
      <xdr:rowOff>27699</xdr:rowOff>
    </xdr:to>
    <xdr:cxnSp macro="">
      <xdr:nvCxnSpPr>
        <xdr:cNvPr id="176" name="直線コネクタ 175"/>
        <xdr:cNvCxnSpPr/>
      </xdr:nvCxnSpPr>
      <xdr:spPr>
        <a:xfrm flipV="1">
          <a:off x="3797300" y="13186821"/>
          <a:ext cx="838200" cy="4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142695</xdr:rowOff>
    </xdr:from>
    <xdr:to>
      <xdr:col>19</xdr:col>
      <xdr:colOff>177800</xdr:colOff>
      <xdr:row>77</xdr:row>
      <xdr:rowOff>27699</xdr:rowOff>
    </xdr:to>
    <xdr:cxnSp macro="">
      <xdr:nvCxnSpPr>
        <xdr:cNvPr id="179" name="直線コネクタ 178"/>
        <xdr:cNvCxnSpPr/>
      </xdr:nvCxnSpPr>
      <xdr:spPr>
        <a:xfrm>
          <a:off x="2908300" y="13172895"/>
          <a:ext cx="889000" cy="5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142695</xdr:rowOff>
    </xdr:from>
    <xdr:to>
      <xdr:col>15</xdr:col>
      <xdr:colOff>50800</xdr:colOff>
      <xdr:row>76</xdr:row>
      <xdr:rowOff>147664</xdr:rowOff>
    </xdr:to>
    <xdr:cxnSp macro="">
      <xdr:nvCxnSpPr>
        <xdr:cNvPr id="182" name="直線コネクタ 181"/>
        <xdr:cNvCxnSpPr/>
      </xdr:nvCxnSpPr>
      <xdr:spPr>
        <a:xfrm flipV="1">
          <a:off x="2019300" y="1317289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147664</xdr:rowOff>
    </xdr:from>
    <xdr:to>
      <xdr:col>10</xdr:col>
      <xdr:colOff>114300</xdr:colOff>
      <xdr:row>76</xdr:row>
      <xdr:rowOff>148890</xdr:rowOff>
    </xdr:to>
    <xdr:cxnSp macro="">
      <xdr:nvCxnSpPr>
        <xdr:cNvPr id="185" name="直線コネクタ 184"/>
        <xdr:cNvCxnSpPr/>
      </xdr:nvCxnSpPr>
      <xdr:spPr>
        <a:xfrm flipV="1">
          <a:off x="1130300" y="13177864"/>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151916</xdr:rowOff>
    </xdr:from>
    <xdr:to>
      <xdr:col>6</xdr:col>
      <xdr:colOff>38100</xdr:colOff>
      <xdr:row>77</xdr:row>
      <xdr:rowOff>82066</xdr:rowOff>
    </xdr:to>
    <xdr:sp macro="" textlink="">
      <xdr:nvSpPr>
        <xdr:cNvPr id="188" name="フローチャート: 判断 187"/>
        <xdr:cNvSpPr/>
      </xdr:nvSpPr>
      <xdr:spPr>
        <a:xfrm>
          <a:off x="1079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73193</xdr:rowOff>
    </xdr:from>
    <xdr:ext cx="599010" cy="259045"/>
    <xdr:sp macro="" textlink="">
      <xdr:nvSpPr>
        <xdr:cNvPr id="189" name="テキスト ボックス 188"/>
        <xdr:cNvSpPr txBox="1"/>
      </xdr:nvSpPr>
      <xdr:spPr>
        <a:xfrm>
          <a:off x="830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105821</xdr:rowOff>
    </xdr:from>
    <xdr:to>
      <xdr:col>24</xdr:col>
      <xdr:colOff>114300</xdr:colOff>
      <xdr:row>77</xdr:row>
      <xdr:rowOff>35971</xdr:rowOff>
    </xdr:to>
    <xdr:sp macro="" textlink="">
      <xdr:nvSpPr>
        <xdr:cNvPr id="195" name="楕円 194"/>
        <xdr:cNvSpPr/>
      </xdr:nvSpPr>
      <xdr:spPr>
        <a:xfrm>
          <a:off x="4584700" y="131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84248</xdr:rowOff>
    </xdr:from>
    <xdr:ext cx="599010" cy="259045"/>
    <xdr:sp macro="" textlink="">
      <xdr:nvSpPr>
        <xdr:cNvPr id="196" name="民生費該当値テキスト"/>
        <xdr:cNvSpPr txBox="1"/>
      </xdr:nvSpPr>
      <xdr:spPr>
        <a:xfrm>
          <a:off x="4686300" y="1311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148349</xdr:rowOff>
    </xdr:from>
    <xdr:to>
      <xdr:col>20</xdr:col>
      <xdr:colOff>38100</xdr:colOff>
      <xdr:row>77</xdr:row>
      <xdr:rowOff>78499</xdr:rowOff>
    </xdr:to>
    <xdr:sp macro="" textlink="">
      <xdr:nvSpPr>
        <xdr:cNvPr id="197" name="楕円 196"/>
        <xdr:cNvSpPr/>
      </xdr:nvSpPr>
      <xdr:spPr>
        <a:xfrm>
          <a:off x="3746500" y="131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69626</xdr:rowOff>
    </xdr:from>
    <xdr:ext cx="599010" cy="259045"/>
    <xdr:sp macro="" textlink="">
      <xdr:nvSpPr>
        <xdr:cNvPr id="198" name="テキスト ボックス 197"/>
        <xdr:cNvSpPr txBox="1"/>
      </xdr:nvSpPr>
      <xdr:spPr>
        <a:xfrm>
          <a:off x="3497795" y="132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91895</xdr:rowOff>
    </xdr:from>
    <xdr:to>
      <xdr:col>15</xdr:col>
      <xdr:colOff>101600</xdr:colOff>
      <xdr:row>77</xdr:row>
      <xdr:rowOff>22045</xdr:rowOff>
    </xdr:to>
    <xdr:sp macro="" textlink="">
      <xdr:nvSpPr>
        <xdr:cNvPr id="199" name="楕円 198"/>
        <xdr:cNvSpPr/>
      </xdr:nvSpPr>
      <xdr:spPr>
        <a:xfrm>
          <a:off x="2857500" y="13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13172</xdr:rowOff>
    </xdr:from>
    <xdr:ext cx="599010" cy="259045"/>
    <xdr:sp macro="" textlink="">
      <xdr:nvSpPr>
        <xdr:cNvPr id="200" name="テキスト ボックス 199"/>
        <xdr:cNvSpPr txBox="1"/>
      </xdr:nvSpPr>
      <xdr:spPr>
        <a:xfrm>
          <a:off x="2608795" y="132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96864</xdr:rowOff>
    </xdr:from>
    <xdr:to>
      <xdr:col>10</xdr:col>
      <xdr:colOff>165100</xdr:colOff>
      <xdr:row>77</xdr:row>
      <xdr:rowOff>27014</xdr:rowOff>
    </xdr:to>
    <xdr:sp macro="" textlink="">
      <xdr:nvSpPr>
        <xdr:cNvPr id="201" name="楕円 200"/>
        <xdr:cNvSpPr/>
      </xdr:nvSpPr>
      <xdr:spPr>
        <a:xfrm>
          <a:off x="19685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18141</xdr:rowOff>
    </xdr:from>
    <xdr:ext cx="599010" cy="259045"/>
    <xdr:sp macro="" textlink="">
      <xdr:nvSpPr>
        <xdr:cNvPr id="202" name="テキスト ボックス 201"/>
        <xdr:cNvSpPr txBox="1"/>
      </xdr:nvSpPr>
      <xdr:spPr>
        <a:xfrm>
          <a:off x="1719795" y="132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98090</xdr:rowOff>
    </xdr:from>
    <xdr:to>
      <xdr:col>6</xdr:col>
      <xdr:colOff>38100</xdr:colOff>
      <xdr:row>77</xdr:row>
      <xdr:rowOff>28240</xdr:rowOff>
    </xdr:to>
    <xdr:sp macro="" textlink="">
      <xdr:nvSpPr>
        <xdr:cNvPr id="203" name="楕円 202"/>
        <xdr:cNvSpPr/>
      </xdr:nvSpPr>
      <xdr:spPr>
        <a:xfrm>
          <a:off x="1079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44766</xdr:rowOff>
    </xdr:from>
    <xdr:ext cx="599010" cy="259045"/>
    <xdr:sp macro="" textlink="">
      <xdr:nvSpPr>
        <xdr:cNvPr id="204" name="テキスト ボックス 203"/>
        <xdr:cNvSpPr txBox="1"/>
      </xdr:nvSpPr>
      <xdr:spPr>
        <a:xfrm>
          <a:off x="830795"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81882</xdr:rowOff>
    </xdr:from>
    <xdr:to>
      <xdr:col>24</xdr:col>
      <xdr:colOff>63500</xdr:colOff>
      <xdr:row>95</xdr:row>
      <xdr:rowOff>148560</xdr:rowOff>
    </xdr:to>
    <xdr:cxnSp macro="">
      <xdr:nvCxnSpPr>
        <xdr:cNvPr id="231" name="直線コネクタ 230"/>
        <xdr:cNvCxnSpPr/>
      </xdr:nvCxnSpPr>
      <xdr:spPr>
        <a:xfrm flipV="1">
          <a:off x="3797300" y="16369632"/>
          <a:ext cx="838200" cy="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148560</xdr:rowOff>
    </xdr:from>
    <xdr:to>
      <xdr:col>19</xdr:col>
      <xdr:colOff>177800</xdr:colOff>
      <xdr:row>95</xdr:row>
      <xdr:rowOff>166213</xdr:rowOff>
    </xdr:to>
    <xdr:cxnSp macro="">
      <xdr:nvCxnSpPr>
        <xdr:cNvPr id="234" name="直線コネクタ 233"/>
        <xdr:cNvCxnSpPr/>
      </xdr:nvCxnSpPr>
      <xdr:spPr>
        <a:xfrm flipV="1">
          <a:off x="2908300" y="1643631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146261</xdr:rowOff>
    </xdr:from>
    <xdr:to>
      <xdr:col>15</xdr:col>
      <xdr:colOff>50800</xdr:colOff>
      <xdr:row>95</xdr:row>
      <xdr:rowOff>166213</xdr:rowOff>
    </xdr:to>
    <xdr:cxnSp macro="">
      <xdr:nvCxnSpPr>
        <xdr:cNvPr id="237" name="直線コネクタ 236"/>
        <xdr:cNvCxnSpPr/>
      </xdr:nvCxnSpPr>
      <xdr:spPr>
        <a:xfrm>
          <a:off x="2019300" y="16434011"/>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134488</xdr:rowOff>
    </xdr:from>
    <xdr:to>
      <xdr:col>10</xdr:col>
      <xdr:colOff>114300</xdr:colOff>
      <xdr:row>95</xdr:row>
      <xdr:rowOff>146261</xdr:rowOff>
    </xdr:to>
    <xdr:cxnSp macro="">
      <xdr:nvCxnSpPr>
        <xdr:cNvPr id="240" name="直線コネクタ 239"/>
        <xdr:cNvCxnSpPr/>
      </xdr:nvCxnSpPr>
      <xdr:spPr>
        <a:xfrm>
          <a:off x="1130300" y="1642223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167653</xdr:rowOff>
    </xdr:from>
    <xdr:to>
      <xdr:col>6</xdr:col>
      <xdr:colOff>38100</xdr:colOff>
      <xdr:row>97</xdr:row>
      <xdr:rowOff>97803</xdr:rowOff>
    </xdr:to>
    <xdr:sp macro="" textlink="">
      <xdr:nvSpPr>
        <xdr:cNvPr id="243" name="フローチャート: 判断 242"/>
        <xdr:cNvSpPr/>
      </xdr:nvSpPr>
      <xdr:spPr>
        <a:xfrm>
          <a:off x="1079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88930</xdr:rowOff>
    </xdr:from>
    <xdr:ext cx="534377" cy="259045"/>
    <xdr:sp macro="" textlink="">
      <xdr:nvSpPr>
        <xdr:cNvPr id="244" name="テキスト ボックス 243"/>
        <xdr:cNvSpPr txBox="1"/>
      </xdr:nvSpPr>
      <xdr:spPr>
        <a:xfrm>
          <a:off x="863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31082</xdr:rowOff>
    </xdr:from>
    <xdr:to>
      <xdr:col>24</xdr:col>
      <xdr:colOff>114300</xdr:colOff>
      <xdr:row>95</xdr:row>
      <xdr:rowOff>132682</xdr:rowOff>
    </xdr:to>
    <xdr:sp macro="" textlink="">
      <xdr:nvSpPr>
        <xdr:cNvPr id="250" name="楕円 249"/>
        <xdr:cNvSpPr/>
      </xdr:nvSpPr>
      <xdr:spPr>
        <a:xfrm>
          <a:off x="4584700" y="163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53959</xdr:rowOff>
    </xdr:from>
    <xdr:ext cx="599010" cy="259045"/>
    <xdr:sp macro="" textlink="">
      <xdr:nvSpPr>
        <xdr:cNvPr id="251" name="衛生費該当値テキスト"/>
        <xdr:cNvSpPr txBox="1"/>
      </xdr:nvSpPr>
      <xdr:spPr>
        <a:xfrm>
          <a:off x="4686300" y="1617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97760</xdr:rowOff>
    </xdr:from>
    <xdr:to>
      <xdr:col>20</xdr:col>
      <xdr:colOff>38100</xdr:colOff>
      <xdr:row>96</xdr:row>
      <xdr:rowOff>27910</xdr:rowOff>
    </xdr:to>
    <xdr:sp macro="" textlink="">
      <xdr:nvSpPr>
        <xdr:cNvPr id="252" name="楕円 251"/>
        <xdr:cNvSpPr/>
      </xdr:nvSpPr>
      <xdr:spPr>
        <a:xfrm>
          <a:off x="3746500" y="163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44437</xdr:rowOff>
    </xdr:from>
    <xdr:ext cx="599010" cy="259045"/>
    <xdr:sp macro="" textlink="">
      <xdr:nvSpPr>
        <xdr:cNvPr id="253" name="テキスト ボックス 252"/>
        <xdr:cNvSpPr txBox="1"/>
      </xdr:nvSpPr>
      <xdr:spPr>
        <a:xfrm>
          <a:off x="3497795" y="161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115413</xdr:rowOff>
    </xdr:from>
    <xdr:to>
      <xdr:col>15</xdr:col>
      <xdr:colOff>101600</xdr:colOff>
      <xdr:row>96</xdr:row>
      <xdr:rowOff>45563</xdr:rowOff>
    </xdr:to>
    <xdr:sp macro="" textlink="">
      <xdr:nvSpPr>
        <xdr:cNvPr id="254" name="楕円 253"/>
        <xdr:cNvSpPr/>
      </xdr:nvSpPr>
      <xdr:spPr>
        <a:xfrm>
          <a:off x="2857500" y="16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62090</xdr:rowOff>
    </xdr:from>
    <xdr:ext cx="599010" cy="259045"/>
    <xdr:sp macro="" textlink="">
      <xdr:nvSpPr>
        <xdr:cNvPr id="255" name="テキスト ボックス 254"/>
        <xdr:cNvSpPr txBox="1"/>
      </xdr:nvSpPr>
      <xdr:spPr>
        <a:xfrm>
          <a:off x="2608795" y="161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95461</xdr:rowOff>
    </xdr:from>
    <xdr:to>
      <xdr:col>10</xdr:col>
      <xdr:colOff>165100</xdr:colOff>
      <xdr:row>96</xdr:row>
      <xdr:rowOff>25611</xdr:rowOff>
    </xdr:to>
    <xdr:sp macro="" textlink="">
      <xdr:nvSpPr>
        <xdr:cNvPr id="256" name="楕円 255"/>
        <xdr:cNvSpPr/>
      </xdr:nvSpPr>
      <xdr:spPr>
        <a:xfrm>
          <a:off x="1968500" y="163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42138</xdr:rowOff>
    </xdr:from>
    <xdr:ext cx="599010" cy="259045"/>
    <xdr:sp macro="" textlink="">
      <xdr:nvSpPr>
        <xdr:cNvPr id="257" name="テキスト ボックス 256"/>
        <xdr:cNvSpPr txBox="1"/>
      </xdr:nvSpPr>
      <xdr:spPr>
        <a:xfrm>
          <a:off x="1719795" y="161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83688</xdr:rowOff>
    </xdr:from>
    <xdr:to>
      <xdr:col>6</xdr:col>
      <xdr:colOff>38100</xdr:colOff>
      <xdr:row>96</xdr:row>
      <xdr:rowOff>13838</xdr:rowOff>
    </xdr:to>
    <xdr:sp macro="" textlink="">
      <xdr:nvSpPr>
        <xdr:cNvPr id="258" name="楕円 257"/>
        <xdr:cNvSpPr/>
      </xdr:nvSpPr>
      <xdr:spPr>
        <a:xfrm>
          <a:off x="1079500" y="163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30365</xdr:rowOff>
    </xdr:from>
    <xdr:ext cx="599010" cy="259045"/>
    <xdr:sp macro="" textlink="">
      <xdr:nvSpPr>
        <xdr:cNvPr id="259" name="テキスト ボックス 258"/>
        <xdr:cNvSpPr txBox="1"/>
      </xdr:nvSpPr>
      <xdr:spPr>
        <a:xfrm>
          <a:off x="830795" y="1614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79774</xdr:rowOff>
    </xdr:from>
    <xdr:to>
      <xdr:col>55</xdr:col>
      <xdr:colOff>0</xdr:colOff>
      <xdr:row>39</xdr:row>
      <xdr:rowOff>10868</xdr:rowOff>
    </xdr:to>
    <xdr:cxnSp macro="">
      <xdr:nvCxnSpPr>
        <xdr:cNvPr id="290" name="直線コネクタ 289"/>
        <xdr:cNvCxnSpPr/>
      </xdr:nvCxnSpPr>
      <xdr:spPr>
        <a:xfrm flipV="1">
          <a:off x="9639300" y="6594874"/>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155376</xdr:rowOff>
    </xdr:from>
    <xdr:to>
      <xdr:col>50</xdr:col>
      <xdr:colOff>114300</xdr:colOff>
      <xdr:row>39</xdr:row>
      <xdr:rowOff>10868</xdr:rowOff>
    </xdr:to>
    <xdr:cxnSp macro="">
      <xdr:nvCxnSpPr>
        <xdr:cNvPr id="293" name="直線コネクタ 292"/>
        <xdr:cNvCxnSpPr/>
      </xdr:nvCxnSpPr>
      <xdr:spPr>
        <a:xfrm>
          <a:off x="8750300" y="6670476"/>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155376</xdr:rowOff>
    </xdr:to>
    <xdr:cxnSp macro="">
      <xdr:nvCxnSpPr>
        <xdr:cNvPr id="296" name="直線コネクタ 295"/>
        <xdr:cNvCxnSpPr/>
      </xdr:nvCxnSpPr>
      <xdr:spPr>
        <a:xfrm>
          <a:off x="7861300" y="6659372"/>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39</xdr:row>
      <xdr:rowOff>3356</xdr:rowOff>
    </xdr:to>
    <xdr:cxnSp macro="">
      <xdr:nvCxnSpPr>
        <xdr:cNvPr id="299" name="直線コネクタ 298"/>
        <xdr:cNvCxnSpPr/>
      </xdr:nvCxnSpPr>
      <xdr:spPr>
        <a:xfrm flipV="1">
          <a:off x="6972300" y="6659372"/>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13298</xdr:rowOff>
    </xdr:from>
    <xdr:to>
      <xdr:col>36</xdr:col>
      <xdr:colOff>165100</xdr:colOff>
      <xdr:row>38</xdr:row>
      <xdr:rowOff>114898</xdr:rowOff>
    </xdr:to>
    <xdr:sp macro="" textlink="">
      <xdr:nvSpPr>
        <xdr:cNvPr id="302" name="フローチャート: 判断 301"/>
        <xdr:cNvSpPr/>
      </xdr:nvSpPr>
      <xdr:spPr>
        <a:xfrm>
          <a:off x="6921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131426</xdr:rowOff>
    </xdr:from>
    <xdr:ext cx="469744" cy="259045"/>
    <xdr:sp macro="" textlink="">
      <xdr:nvSpPr>
        <xdr:cNvPr id="303" name="テキスト ボックス 302"/>
        <xdr:cNvSpPr txBox="1"/>
      </xdr:nvSpPr>
      <xdr:spPr>
        <a:xfrm>
          <a:off x="6737428" y="63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28974</xdr:rowOff>
    </xdr:from>
    <xdr:to>
      <xdr:col>55</xdr:col>
      <xdr:colOff>50800</xdr:colOff>
      <xdr:row>38</xdr:row>
      <xdr:rowOff>130574</xdr:rowOff>
    </xdr:to>
    <xdr:sp macro="" textlink="">
      <xdr:nvSpPr>
        <xdr:cNvPr id="309" name="楕円 308"/>
        <xdr:cNvSpPr/>
      </xdr:nvSpPr>
      <xdr:spPr>
        <a:xfrm>
          <a:off x="104267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51851</xdr:rowOff>
    </xdr:from>
    <xdr:ext cx="469744" cy="259045"/>
    <xdr:sp macro="" textlink="">
      <xdr:nvSpPr>
        <xdr:cNvPr id="310" name="労働費該当値テキスト"/>
        <xdr:cNvSpPr txBox="1"/>
      </xdr:nvSpPr>
      <xdr:spPr>
        <a:xfrm>
          <a:off x="10528300" y="63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131518</xdr:rowOff>
    </xdr:from>
    <xdr:to>
      <xdr:col>50</xdr:col>
      <xdr:colOff>165100</xdr:colOff>
      <xdr:row>39</xdr:row>
      <xdr:rowOff>61668</xdr:rowOff>
    </xdr:to>
    <xdr:sp macro="" textlink="">
      <xdr:nvSpPr>
        <xdr:cNvPr id="311" name="楕円 310"/>
        <xdr:cNvSpPr/>
      </xdr:nvSpPr>
      <xdr:spPr>
        <a:xfrm>
          <a:off x="9588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78195</xdr:rowOff>
    </xdr:from>
    <xdr:ext cx="378565" cy="259045"/>
    <xdr:sp macro="" textlink="">
      <xdr:nvSpPr>
        <xdr:cNvPr id="312" name="テキスト ボックス 311"/>
        <xdr:cNvSpPr txBox="1"/>
      </xdr:nvSpPr>
      <xdr:spPr>
        <a:xfrm>
          <a:off x="9450017" y="642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104576</xdr:rowOff>
    </xdr:from>
    <xdr:to>
      <xdr:col>46</xdr:col>
      <xdr:colOff>38100</xdr:colOff>
      <xdr:row>39</xdr:row>
      <xdr:rowOff>34726</xdr:rowOff>
    </xdr:to>
    <xdr:sp macro="" textlink="">
      <xdr:nvSpPr>
        <xdr:cNvPr id="313" name="楕円 312"/>
        <xdr:cNvSpPr/>
      </xdr:nvSpPr>
      <xdr:spPr>
        <a:xfrm>
          <a:off x="8699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51252</xdr:rowOff>
    </xdr:from>
    <xdr:ext cx="378565" cy="259045"/>
    <xdr:sp macro="" textlink="">
      <xdr:nvSpPr>
        <xdr:cNvPr id="314" name="テキスト ボックス 313"/>
        <xdr:cNvSpPr txBox="1"/>
      </xdr:nvSpPr>
      <xdr:spPr>
        <a:xfrm>
          <a:off x="8561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15" name="楕円 314"/>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16" name="テキスト ボックス 315"/>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124006</xdr:rowOff>
    </xdr:from>
    <xdr:to>
      <xdr:col>36</xdr:col>
      <xdr:colOff>165100</xdr:colOff>
      <xdr:row>39</xdr:row>
      <xdr:rowOff>54156</xdr:rowOff>
    </xdr:to>
    <xdr:sp macro="" textlink="">
      <xdr:nvSpPr>
        <xdr:cNvPr id="317" name="楕円 316"/>
        <xdr:cNvSpPr/>
      </xdr:nvSpPr>
      <xdr:spPr>
        <a:xfrm>
          <a:off x="6921500" y="66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45283</xdr:rowOff>
    </xdr:from>
    <xdr:ext cx="378565" cy="259045"/>
    <xdr:sp macro="" textlink="">
      <xdr:nvSpPr>
        <xdr:cNvPr id="318" name="テキスト ボックス 317"/>
        <xdr:cNvSpPr txBox="1"/>
      </xdr:nvSpPr>
      <xdr:spPr>
        <a:xfrm>
          <a:off x="6783017" y="673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164874</xdr:rowOff>
    </xdr:from>
    <xdr:to>
      <xdr:col>55</xdr:col>
      <xdr:colOff>0</xdr:colOff>
      <xdr:row>57</xdr:row>
      <xdr:rowOff>98209</xdr:rowOff>
    </xdr:to>
    <xdr:cxnSp macro="">
      <xdr:nvCxnSpPr>
        <xdr:cNvPr id="345" name="直線コネクタ 344"/>
        <xdr:cNvCxnSpPr/>
      </xdr:nvCxnSpPr>
      <xdr:spPr>
        <a:xfrm>
          <a:off x="9639300" y="9423174"/>
          <a:ext cx="838200" cy="4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164874</xdr:rowOff>
    </xdr:from>
    <xdr:to>
      <xdr:col>50</xdr:col>
      <xdr:colOff>114300</xdr:colOff>
      <xdr:row>58</xdr:row>
      <xdr:rowOff>19132</xdr:rowOff>
    </xdr:to>
    <xdr:cxnSp macro="">
      <xdr:nvCxnSpPr>
        <xdr:cNvPr id="348" name="直線コネクタ 347"/>
        <xdr:cNvCxnSpPr/>
      </xdr:nvCxnSpPr>
      <xdr:spPr>
        <a:xfrm flipV="1">
          <a:off x="8750300" y="9423174"/>
          <a:ext cx="889000" cy="5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9554</xdr:rowOff>
    </xdr:from>
    <xdr:to>
      <xdr:col>45</xdr:col>
      <xdr:colOff>177800</xdr:colOff>
      <xdr:row>58</xdr:row>
      <xdr:rowOff>19132</xdr:rowOff>
    </xdr:to>
    <xdr:cxnSp macro="">
      <xdr:nvCxnSpPr>
        <xdr:cNvPr id="351" name="直線コネクタ 350"/>
        <xdr:cNvCxnSpPr/>
      </xdr:nvCxnSpPr>
      <xdr:spPr>
        <a:xfrm>
          <a:off x="7861300" y="995365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28163</xdr:rowOff>
    </xdr:from>
    <xdr:to>
      <xdr:col>41</xdr:col>
      <xdr:colOff>50800</xdr:colOff>
      <xdr:row>58</xdr:row>
      <xdr:rowOff>9554</xdr:rowOff>
    </xdr:to>
    <xdr:cxnSp macro="">
      <xdr:nvCxnSpPr>
        <xdr:cNvPr id="354" name="直線コネクタ 353"/>
        <xdr:cNvCxnSpPr/>
      </xdr:nvCxnSpPr>
      <xdr:spPr>
        <a:xfrm>
          <a:off x="6972300" y="9629363"/>
          <a:ext cx="889000" cy="3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7" name="フローチャート: 判断 356"/>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8" name="テキスト ボックス 357"/>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47409</xdr:rowOff>
    </xdr:from>
    <xdr:to>
      <xdr:col>55</xdr:col>
      <xdr:colOff>50800</xdr:colOff>
      <xdr:row>57</xdr:row>
      <xdr:rowOff>149009</xdr:rowOff>
    </xdr:to>
    <xdr:sp macro="" textlink="">
      <xdr:nvSpPr>
        <xdr:cNvPr id="364" name="楕円 363"/>
        <xdr:cNvSpPr/>
      </xdr:nvSpPr>
      <xdr:spPr>
        <a:xfrm>
          <a:off x="104267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25836</xdr:rowOff>
    </xdr:from>
    <xdr:ext cx="534377" cy="259045"/>
    <xdr:sp macro="" textlink="">
      <xdr:nvSpPr>
        <xdr:cNvPr id="365" name="農林水産業費該当値テキスト"/>
        <xdr:cNvSpPr txBox="1"/>
      </xdr:nvSpPr>
      <xdr:spPr>
        <a:xfrm>
          <a:off x="10528300"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114074</xdr:rowOff>
    </xdr:from>
    <xdr:to>
      <xdr:col>50</xdr:col>
      <xdr:colOff>165100</xdr:colOff>
      <xdr:row>55</xdr:row>
      <xdr:rowOff>44224</xdr:rowOff>
    </xdr:to>
    <xdr:sp macro="" textlink="">
      <xdr:nvSpPr>
        <xdr:cNvPr id="366" name="楕円 365"/>
        <xdr:cNvSpPr/>
      </xdr:nvSpPr>
      <xdr:spPr>
        <a:xfrm>
          <a:off x="9588500" y="93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60751</xdr:rowOff>
    </xdr:from>
    <xdr:ext cx="599010" cy="259045"/>
    <xdr:sp macro="" textlink="">
      <xdr:nvSpPr>
        <xdr:cNvPr id="367" name="テキスト ボックス 366"/>
        <xdr:cNvSpPr txBox="1"/>
      </xdr:nvSpPr>
      <xdr:spPr>
        <a:xfrm>
          <a:off x="9339795" y="914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139782</xdr:rowOff>
    </xdr:from>
    <xdr:to>
      <xdr:col>46</xdr:col>
      <xdr:colOff>38100</xdr:colOff>
      <xdr:row>58</xdr:row>
      <xdr:rowOff>69932</xdr:rowOff>
    </xdr:to>
    <xdr:sp macro="" textlink="">
      <xdr:nvSpPr>
        <xdr:cNvPr id="368" name="楕円 367"/>
        <xdr:cNvSpPr/>
      </xdr:nvSpPr>
      <xdr:spPr>
        <a:xfrm>
          <a:off x="8699500" y="9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61059</xdr:rowOff>
    </xdr:from>
    <xdr:ext cx="534377" cy="259045"/>
    <xdr:sp macro="" textlink="">
      <xdr:nvSpPr>
        <xdr:cNvPr id="369" name="テキスト ボックス 368"/>
        <xdr:cNvSpPr txBox="1"/>
      </xdr:nvSpPr>
      <xdr:spPr>
        <a:xfrm>
          <a:off x="8483111" y="100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130204</xdr:rowOff>
    </xdr:from>
    <xdr:to>
      <xdr:col>41</xdr:col>
      <xdr:colOff>101600</xdr:colOff>
      <xdr:row>58</xdr:row>
      <xdr:rowOff>60354</xdr:rowOff>
    </xdr:to>
    <xdr:sp macro="" textlink="">
      <xdr:nvSpPr>
        <xdr:cNvPr id="370" name="楕円 369"/>
        <xdr:cNvSpPr/>
      </xdr:nvSpPr>
      <xdr:spPr>
        <a:xfrm>
          <a:off x="7810500" y="990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51481</xdr:rowOff>
    </xdr:from>
    <xdr:ext cx="534377" cy="259045"/>
    <xdr:sp macro="" textlink="">
      <xdr:nvSpPr>
        <xdr:cNvPr id="371" name="テキスト ボックス 370"/>
        <xdr:cNvSpPr txBox="1"/>
      </xdr:nvSpPr>
      <xdr:spPr>
        <a:xfrm>
          <a:off x="7594111" y="999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148813</xdr:rowOff>
    </xdr:from>
    <xdr:to>
      <xdr:col>36</xdr:col>
      <xdr:colOff>165100</xdr:colOff>
      <xdr:row>56</xdr:row>
      <xdr:rowOff>78963</xdr:rowOff>
    </xdr:to>
    <xdr:sp macro="" textlink="">
      <xdr:nvSpPr>
        <xdr:cNvPr id="372" name="楕円 371"/>
        <xdr:cNvSpPr/>
      </xdr:nvSpPr>
      <xdr:spPr>
        <a:xfrm>
          <a:off x="6921500" y="95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95490</xdr:rowOff>
    </xdr:from>
    <xdr:ext cx="599010" cy="259045"/>
    <xdr:sp macro="" textlink="">
      <xdr:nvSpPr>
        <xdr:cNvPr id="373" name="テキスト ボックス 372"/>
        <xdr:cNvSpPr txBox="1"/>
      </xdr:nvSpPr>
      <xdr:spPr>
        <a:xfrm>
          <a:off x="6672795" y="93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100247</xdr:rowOff>
    </xdr:from>
    <xdr:to>
      <xdr:col>55</xdr:col>
      <xdr:colOff>0</xdr:colOff>
      <xdr:row>76</xdr:row>
      <xdr:rowOff>124574</xdr:rowOff>
    </xdr:to>
    <xdr:cxnSp macro="">
      <xdr:nvCxnSpPr>
        <xdr:cNvPr id="402" name="直線コネクタ 401"/>
        <xdr:cNvCxnSpPr/>
      </xdr:nvCxnSpPr>
      <xdr:spPr>
        <a:xfrm flipV="1">
          <a:off x="9639300" y="12787547"/>
          <a:ext cx="838200" cy="3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124574</xdr:rowOff>
    </xdr:from>
    <xdr:to>
      <xdr:col>50</xdr:col>
      <xdr:colOff>114300</xdr:colOff>
      <xdr:row>77</xdr:row>
      <xdr:rowOff>425</xdr:rowOff>
    </xdr:to>
    <xdr:cxnSp macro="">
      <xdr:nvCxnSpPr>
        <xdr:cNvPr id="405" name="直線コネクタ 404"/>
        <xdr:cNvCxnSpPr/>
      </xdr:nvCxnSpPr>
      <xdr:spPr>
        <a:xfrm flipV="1">
          <a:off x="8750300" y="13154774"/>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166923</xdr:rowOff>
    </xdr:from>
    <xdr:to>
      <xdr:col>45</xdr:col>
      <xdr:colOff>177800</xdr:colOff>
      <xdr:row>77</xdr:row>
      <xdr:rowOff>425</xdr:rowOff>
    </xdr:to>
    <xdr:cxnSp macro="">
      <xdr:nvCxnSpPr>
        <xdr:cNvPr id="408" name="直線コネクタ 407"/>
        <xdr:cNvCxnSpPr/>
      </xdr:nvCxnSpPr>
      <xdr:spPr>
        <a:xfrm>
          <a:off x="7861300" y="13025673"/>
          <a:ext cx="889000" cy="1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166923</xdr:rowOff>
    </xdr:from>
    <xdr:to>
      <xdr:col>41</xdr:col>
      <xdr:colOff>50800</xdr:colOff>
      <xdr:row>77</xdr:row>
      <xdr:rowOff>59347</xdr:rowOff>
    </xdr:to>
    <xdr:cxnSp macro="">
      <xdr:nvCxnSpPr>
        <xdr:cNvPr id="411" name="直線コネクタ 410"/>
        <xdr:cNvCxnSpPr/>
      </xdr:nvCxnSpPr>
      <xdr:spPr>
        <a:xfrm flipV="1">
          <a:off x="6972300" y="13025673"/>
          <a:ext cx="889000" cy="2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136392</xdr:rowOff>
    </xdr:from>
    <xdr:to>
      <xdr:col>36</xdr:col>
      <xdr:colOff>165100</xdr:colOff>
      <xdr:row>77</xdr:row>
      <xdr:rowOff>66542</xdr:rowOff>
    </xdr:to>
    <xdr:sp macro="" textlink="">
      <xdr:nvSpPr>
        <xdr:cNvPr id="414" name="フローチャート: 判断 413"/>
        <xdr:cNvSpPr/>
      </xdr:nvSpPr>
      <xdr:spPr>
        <a:xfrm>
          <a:off x="6921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83069</xdr:rowOff>
    </xdr:from>
    <xdr:ext cx="534377" cy="259045"/>
    <xdr:sp macro="" textlink="">
      <xdr:nvSpPr>
        <xdr:cNvPr id="415" name="テキスト ボックス 414"/>
        <xdr:cNvSpPr txBox="1"/>
      </xdr:nvSpPr>
      <xdr:spPr>
        <a:xfrm>
          <a:off x="6705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49447</xdr:rowOff>
    </xdr:from>
    <xdr:to>
      <xdr:col>55</xdr:col>
      <xdr:colOff>50800</xdr:colOff>
      <xdr:row>74</xdr:row>
      <xdr:rowOff>151047</xdr:rowOff>
    </xdr:to>
    <xdr:sp macro="" textlink="">
      <xdr:nvSpPr>
        <xdr:cNvPr id="421" name="楕円 420"/>
        <xdr:cNvSpPr/>
      </xdr:nvSpPr>
      <xdr:spPr>
        <a:xfrm>
          <a:off x="10426700" y="127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72324</xdr:rowOff>
    </xdr:from>
    <xdr:ext cx="534377" cy="259045"/>
    <xdr:sp macro="" textlink="">
      <xdr:nvSpPr>
        <xdr:cNvPr id="422" name="商工費該当値テキスト"/>
        <xdr:cNvSpPr txBox="1"/>
      </xdr:nvSpPr>
      <xdr:spPr>
        <a:xfrm>
          <a:off x="10528300" y="125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73774</xdr:rowOff>
    </xdr:from>
    <xdr:to>
      <xdr:col>50</xdr:col>
      <xdr:colOff>165100</xdr:colOff>
      <xdr:row>77</xdr:row>
      <xdr:rowOff>3924</xdr:rowOff>
    </xdr:to>
    <xdr:sp macro="" textlink="">
      <xdr:nvSpPr>
        <xdr:cNvPr id="423" name="楕円 422"/>
        <xdr:cNvSpPr/>
      </xdr:nvSpPr>
      <xdr:spPr>
        <a:xfrm>
          <a:off x="9588500" y="131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166501</xdr:rowOff>
    </xdr:from>
    <xdr:ext cx="534377" cy="259045"/>
    <xdr:sp macro="" textlink="">
      <xdr:nvSpPr>
        <xdr:cNvPr id="424" name="テキスト ボックス 423"/>
        <xdr:cNvSpPr txBox="1"/>
      </xdr:nvSpPr>
      <xdr:spPr>
        <a:xfrm>
          <a:off x="9372111" y="131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121075</xdr:rowOff>
    </xdr:from>
    <xdr:to>
      <xdr:col>46</xdr:col>
      <xdr:colOff>38100</xdr:colOff>
      <xdr:row>77</xdr:row>
      <xdr:rowOff>51225</xdr:rowOff>
    </xdr:to>
    <xdr:sp macro="" textlink="">
      <xdr:nvSpPr>
        <xdr:cNvPr id="425" name="楕円 424"/>
        <xdr:cNvSpPr/>
      </xdr:nvSpPr>
      <xdr:spPr>
        <a:xfrm>
          <a:off x="8699500" y="131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42352</xdr:rowOff>
    </xdr:from>
    <xdr:ext cx="534377" cy="259045"/>
    <xdr:sp macro="" textlink="">
      <xdr:nvSpPr>
        <xdr:cNvPr id="426" name="テキスト ボックス 425"/>
        <xdr:cNvSpPr txBox="1"/>
      </xdr:nvSpPr>
      <xdr:spPr>
        <a:xfrm>
          <a:off x="8483111" y="132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116122</xdr:rowOff>
    </xdr:from>
    <xdr:to>
      <xdr:col>41</xdr:col>
      <xdr:colOff>101600</xdr:colOff>
      <xdr:row>76</xdr:row>
      <xdr:rowOff>46273</xdr:rowOff>
    </xdr:to>
    <xdr:sp macro="" textlink="">
      <xdr:nvSpPr>
        <xdr:cNvPr id="427" name="楕円 426"/>
        <xdr:cNvSpPr/>
      </xdr:nvSpPr>
      <xdr:spPr>
        <a:xfrm>
          <a:off x="7810500" y="12974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62799</xdr:rowOff>
    </xdr:from>
    <xdr:ext cx="534377" cy="259045"/>
    <xdr:sp macro="" textlink="">
      <xdr:nvSpPr>
        <xdr:cNvPr id="428" name="テキスト ボックス 427"/>
        <xdr:cNvSpPr txBox="1"/>
      </xdr:nvSpPr>
      <xdr:spPr>
        <a:xfrm>
          <a:off x="7594111" y="127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8547</xdr:rowOff>
    </xdr:from>
    <xdr:to>
      <xdr:col>36</xdr:col>
      <xdr:colOff>165100</xdr:colOff>
      <xdr:row>77</xdr:row>
      <xdr:rowOff>110147</xdr:rowOff>
    </xdr:to>
    <xdr:sp macro="" textlink="">
      <xdr:nvSpPr>
        <xdr:cNvPr id="429" name="楕円 428"/>
        <xdr:cNvSpPr/>
      </xdr:nvSpPr>
      <xdr:spPr>
        <a:xfrm>
          <a:off x="69215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101274</xdr:rowOff>
    </xdr:from>
    <xdr:ext cx="534377" cy="259045"/>
    <xdr:sp macro="" textlink="">
      <xdr:nvSpPr>
        <xdr:cNvPr id="430" name="テキスト ボックス 429"/>
        <xdr:cNvSpPr txBox="1"/>
      </xdr:nvSpPr>
      <xdr:spPr>
        <a:xfrm>
          <a:off x="6705111" y="133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94717</xdr:rowOff>
    </xdr:from>
    <xdr:to>
      <xdr:col>55</xdr:col>
      <xdr:colOff>0</xdr:colOff>
      <xdr:row>96</xdr:row>
      <xdr:rowOff>162354</xdr:rowOff>
    </xdr:to>
    <xdr:cxnSp macro="">
      <xdr:nvCxnSpPr>
        <xdr:cNvPr id="457" name="直線コネクタ 456"/>
        <xdr:cNvCxnSpPr/>
      </xdr:nvCxnSpPr>
      <xdr:spPr>
        <a:xfrm flipV="1">
          <a:off x="9639300" y="16553917"/>
          <a:ext cx="838200" cy="6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162354</xdr:rowOff>
    </xdr:from>
    <xdr:to>
      <xdr:col>50</xdr:col>
      <xdr:colOff>114300</xdr:colOff>
      <xdr:row>97</xdr:row>
      <xdr:rowOff>11565</xdr:rowOff>
    </xdr:to>
    <xdr:cxnSp macro="">
      <xdr:nvCxnSpPr>
        <xdr:cNvPr id="460" name="直線コネクタ 459"/>
        <xdr:cNvCxnSpPr/>
      </xdr:nvCxnSpPr>
      <xdr:spPr>
        <a:xfrm flipV="1">
          <a:off x="8750300" y="1662155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11565</xdr:rowOff>
    </xdr:from>
    <xdr:to>
      <xdr:col>45</xdr:col>
      <xdr:colOff>177800</xdr:colOff>
      <xdr:row>97</xdr:row>
      <xdr:rowOff>59429</xdr:rowOff>
    </xdr:to>
    <xdr:cxnSp macro="">
      <xdr:nvCxnSpPr>
        <xdr:cNvPr id="463" name="直線コネクタ 462"/>
        <xdr:cNvCxnSpPr/>
      </xdr:nvCxnSpPr>
      <xdr:spPr>
        <a:xfrm flipV="1">
          <a:off x="7861300" y="16642215"/>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31778</xdr:rowOff>
    </xdr:from>
    <xdr:to>
      <xdr:col>41</xdr:col>
      <xdr:colOff>50800</xdr:colOff>
      <xdr:row>97</xdr:row>
      <xdr:rowOff>59429</xdr:rowOff>
    </xdr:to>
    <xdr:cxnSp macro="">
      <xdr:nvCxnSpPr>
        <xdr:cNvPr id="466" name="直線コネクタ 465"/>
        <xdr:cNvCxnSpPr/>
      </xdr:nvCxnSpPr>
      <xdr:spPr>
        <a:xfrm>
          <a:off x="6972300" y="16662428"/>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21197</xdr:rowOff>
    </xdr:from>
    <xdr:to>
      <xdr:col>36</xdr:col>
      <xdr:colOff>165100</xdr:colOff>
      <xdr:row>96</xdr:row>
      <xdr:rowOff>122797</xdr:rowOff>
    </xdr:to>
    <xdr:sp macro="" textlink="">
      <xdr:nvSpPr>
        <xdr:cNvPr id="469" name="フローチャート: 判断 468"/>
        <xdr:cNvSpPr/>
      </xdr:nvSpPr>
      <xdr:spPr>
        <a:xfrm>
          <a:off x="6921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139324</xdr:rowOff>
    </xdr:from>
    <xdr:ext cx="534377" cy="259045"/>
    <xdr:sp macro="" textlink="">
      <xdr:nvSpPr>
        <xdr:cNvPr id="470" name="テキスト ボックス 469"/>
        <xdr:cNvSpPr txBox="1"/>
      </xdr:nvSpPr>
      <xdr:spPr>
        <a:xfrm>
          <a:off x="6705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43917</xdr:rowOff>
    </xdr:from>
    <xdr:to>
      <xdr:col>55</xdr:col>
      <xdr:colOff>50800</xdr:colOff>
      <xdr:row>96</xdr:row>
      <xdr:rowOff>145517</xdr:rowOff>
    </xdr:to>
    <xdr:sp macro="" textlink="">
      <xdr:nvSpPr>
        <xdr:cNvPr id="476" name="楕円 475"/>
        <xdr:cNvSpPr/>
      </xdr:nvSpPr>
      <xdr:spPr>
        <a:xfrm>
          <a:off x="10426700" y="165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22344</xdr:rowOff>
    </xdr:from>
    <xdr:ext cx="534377" cy="259045"/>
    <xdr:sp macro="" textlink="">
      <xdr:nvSpPr>
        <xdr:cNvPr id="477" name="土木費該当値テキスト"/>
        <xdr:cNvSpPr txBox="1"/>
      </xdr:nvSpPr>
      <xdr:spPr>
        <a:xfrm>
          <a:off x="10528300" y="164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111554</xdr:rowOff>
    </xdr:from>
    <xdr:to>
      <xdr:col>50</xdr:col>
      <xdr:colOff>165100</xdr:colOff>
      <xdr:row>97</xdr:row>
      <xdr:rowOff>41704</xdr:rowOff>
    </xdr:to>
    <xdr:sp macro="" textlink="">
      <xdr:nvSpPr>
        <xdr:cNvPr id="478" name="楕円 477"/>
        <xdr:cNvSpPr/>
      </xdr:nvSpPr>
      <xdr:spPr>
        <a:xfrm>
          <a:off x="9588500" y="165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32831</xdr:rowOff>
    </xdr:from>
    <xdr:ext cx="534377" cy="259045"/>
    <xdr:sp macro="" textlink="">
      <xdr:nvSpPr>
        <xdr:cNvPr id="479" name="テキスト ボックス 478"/>
        <xdr:cNvSpPr txBox="1"/>
      </xdr:nvSpPr>
      <xdr:spPr>
        <a:xfrm>
          <a:off x="9372111" y="166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132215</xdr:rowOff>
    </xdr:from>
    <xdr:to>
      <xdr:col>46</xdr:col>
      <xdr:colOff>38100</xdr:colOff>
      <xdr:row>97</xdr:row>
      <xdr:rowOff>62365</xdr:rowOff>
    </xdr:to>
    <xdr:sp macro="" textlink="">
      <xdr:nvSpPr>
        <xdr:cNvPr id="480" name="楕円 479"/>
        <xdr:cNvSpPr/>
      </xdr:nvSpPr>
      <xdr:spPr>
        <a:xfrm>
          <a:off x="8699500" y="16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53492</xdr:rowOff>
    </xdr:from>
    <xdr:ext cx="534377" cy="259045"/>
    <xdr:sp macro="" textlink="">
      <xdr:nvSpPr>
        <xdr:cNvPr id="481" name="テキスト ボックス 480"/>
        <xdr:cNvSpPr txBox="1"/>
      </xdr:nvSpPr>
      <xdr:spPr>
        <a:xfrm>
          <a:off x="8483111" y="166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8629</xdr:rowOff>
    </xdr:from>
    <xdr:to>
      <xdr:col>41</xdr:col>
      <xdr:colOff>101600</xdr:colOff>
      <xdr:row>97</xdr:row>
      <xdr:rowOff>110229</xdr:rowOff>
    </xdr:to>
    <xdr:sp macro="" textlink="">
      <xdr:nvSpPr>
        <xdr:cNvPr id="482" name="楕円 481"/>
        <xdr:cNvSpPr/>
      </xdr:nvSpPr>
      <xdr:spPr>
        <a:xfrm>
          <a:off x="7810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101356</xdr:rowOff>
    </xdr:from>
    <xdr:ext cx="534377" cy="259045"/>
    <xdr:sp macro="" textlink="">
      <xdr:nvSpPr>
        <xdr:cNvPr id="483" name="テキスト ボックス 482"/>
        <xdr:cNvSpPr txBox="1"/>
      </xdr:nvSpPr>
      <xdr:spPr>
        <a:xfrm>
          <a:off x="7594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152428</xdr:rowOff>
    </xdr:from>
    <xdr:to>
      <xdr:col>36</xdr:col>
      <xdr:colOff>165100</xdr:colOff>
      <xdr:row>97</xdr:row>
      <xdr:rowOff>82578</xdr:rowOff>
    </xdr:to>
    <xdr:sp macro="" textlink="">
      <xdr:nvSpPr>
        <xdr:cNvPr id="484" name="楕円 483"/>
        <xdr:cNvSpPr/>
      </xdr:nvSpPr>
      <xdr:spPr>
        <a:xfrm>
          <a:off x="6921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73705</xdr:rowOff>
    </xdr:from>
    <xdr:ext cx="534377" cy="259045"/>
    <xdr:sp macro="" textlink="">
      <xdr:nvSpPr>
        <xdr:cNvPr id="485" name="テキスト ボックス 484"/>
        <xdr:cNvSpPr txBox="1"/>
      </xdr:nvSpPr>
      <xdr:spPr>
        <a:xfrm>
          <a:off x="6705111"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86604</xdr:rowOff>
    </xdr:from>
    <xdr:to>
      <xdr:col>85</xdr:col>
      <xdr:colOff>127000</xdr:colOff>
      <xdr:row>36</xdr:row>
      <xdr:rowOff>71234</xdr:rowOff>
    </xdr:to>
    <xdr:cxnSp macro="">
      <xdr:nvCxnSpPr>
        <xdr:cNvPr id="514" name="直線コネクタ 513"/>
        <xdr:cNvCxnSpPr/>
      </xdr:nvCxnSpPr>
      <xdr:spPr>
        <a:xfrm>
          <a:off x="15481300" y="5915904"/>
          <a:ext cx="838200" cy="3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86604</xdr:rowOff>
    </xdr:from>
    <xdr:to>
      <xdr:col>81</xdr:col>
      <xdr:colOff>50800</xdr:colOff>
      <xdr:row>35</xdr:row>
      <xdr:rowOff>61039</xdr:rowOff>
    </xdr:to>
    <xdr:cxnSp macro="">
      <xdr:nvCxnSpPr>
        <xdr:cNvPr id="517" name="直線コネクタ 516"/>
        <xdr:cNvCxnSpPr/>
      </xdr:nvCxnSpPr>
      <xdr:spPr>
        <a:xfrm flipV="1">
          <a:off x="14592300" y="591590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61039</xdr:rowOff>
    </xdr:from>
    <xdr:to>
      <xdr:col>76</xdr:col>
      <xdr:colOff>114300</xdr:colOff>
      <xdr:row>36</xdr:row>
      <xdr:rowOff>129840</xdr:rowOff>
    </xdr:to>
    <xdr:cxnSp macro="">
      <xdr:nvCxnSpPr>
        <xdr:cNvPr id="520" name="直線コネクタ 519"/>
        <xdr:cNvCxnSpPr/>
      </xdr:nvCxnSpPr>
      <xdr:spPr>
        <a:xfrm flipV="1">
          <a:off x="13703300" y="6061789"/>
          <a:ext cx="889000" cy="2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129840</xdr:rowOff>
    </xdr:from>
    <xdr:to>
      <xdr:col>71</xdr:col>
      <xdr:colOff>177800</xdr:colOff>
      <xdr:row>36</xdr:row>
      <xdr:rowOff>151267</xdr:rowOff>
    </xdr:to>
    <xdr:cxnSp macro="">
      <xdr:nvCxnSpPr>
        <xdr:cNvPr id="523" name="直線コネクタ 522"/>
        <xdr:cNvCxnSpPr/>
      </xdr:nvCxnSpPr>
      <xdr:spPr>
        <a:xfrm flipV="1">
          <a:off x="12814300" y="6302040"/>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97404</xdr:rowOff>
    </xdr:from>
    <xdr:to>
      <xdr:col>67</xdr:col>
      <xdr:colOff>101600</xdr:colOff>
      <xdr:row>38</xdr:row>
      <xdr:rowOff>27553</xdr:rowOff>
    </xdr:to>
    <xdr:sp macro="" textlink="">
      <xdr:nvSpPr>
        <xdr:cNvPr id="526" name="フローチャート: 判断 525"/>
        <xdr:cNvSpPr/>
      </xdr:nvSpPr>
      <xdr:spPr>
        <a:xfrm>
          <a:off x="12763500" y="64410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18681</xdr:rowOff>
    </xdr:from>
    <xdr:ext cx="534377" cy="259045"/>
    <xdr:sp macro="" textlink="">
      <xdr:nvSpPr>
        <xdr:cNvPr id="527" name="テキスト ボックス 526"/>
        <xdr:cNvSpPr txBox="1"/>
      </xdr:nvSpPr>
      <xdr:spPr>
        <a:xfrm>
          <a:off x="12547111" y="65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20434</xdr:rowOff>
    </xdr:from>
    <xdr:to>
      <xdr:col>85</xdr:col>
      <xdr:colOff>177800</xdr:colOff>
      <xdr:row>36</xdr:row>
      <xdr:rowOff>122034</xdr:rowOff>
    </xdr:to>
    <xdr:sp macro="" textlink="">
      <xdr:nvSpPr>
        <xdr:cNvPr id="533" name="楕円 532"/>
        <xdr:cNvSpPr/>
      </xdr:nvSpPr>
      <xdr:spPr>
        <a:xfrm>
          <a:off x="162687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43311</xdr:rowOff>
    </xdr:from>
    <xdr:ext cx="534377" cy="259045"/>
    <xdr:sp macro="" textlink="">
      <xdr:nvSpPr>
        <xdr:cNvPr id="534" name="消防費該当値テキスト"/>
        <xdr:cNvSpPr txBox="1"/>
      </xdr:nvSpPr>
      <xdr:spPr>
        <a:xfrm>
          <a:off x="16370300" y="60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35804</xdr:rowOff>
    </xdr:from>
    <xdr:to>
      <xdr:col>81</xdr:col>
      <xdr:colOff>101600</xdr:colOff>
      <xdr:row>34</xdr:row>
      <xdr:rowOff>137404</xdr:rowOff>
    </xdr:to>
    <xdr:sp macro="" textlink="">
      <xdr:nvSpPr>
        <xdr:cNvPr id="535" name="楕円 534"/>
        <xdr:cNvSpPr/>
      </xdr:nvSpPr>
      <xdr:spPr>
        <a:xfrm>
          <a:off x="15430500" y="58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153931</xdr:rowOff>
    </xdr:from>
    <xdr:ext cx="599010" cy="259045"/>
    <xdr:sp macro="" textlink="">
      <xdr:nvSpPr>
        <xdr:cNvPr id="536" name="テキスト ボックス 535"/>
        <xdr:cNvSpPr txBox="1"/>
      </xdr:nvSpPr>
      <xdr:spPr>
        <a:xfrm>
          <a:off x="15181795" y="56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10239</xdr:rowOff>
    </xdr:from>
    <xdr:to>
      <xdr:col>76</xdr:col>
      <xdr:colOff>165100</xdr:colOff>
      <xdr:row>35</xdr:row>
      <xdr:rowOff>111839</xdr:rowOff>
    </xdr:to>
    <xdr:sp macro="" textlink="">
      <xdr:nvSpPr>
        <xdr:cNvPr id="537" name="楕円 536"/>
        <xdr:cNvSpPr/>
      </xdr:nvSpPr>
      <xdr:spPr>
        <a:xfrm>
          <a:off x="14541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128366</xdr:rowOff>
    </xdr:from>
    <xdr:ext cx="534377" cy="259045"/>
    <xdr:sp macro="" textlink="">
      <xdr:nvSpPr>
        <xdr:cNvPr id="538" name="テキスト ボックス 537"/>
        <xdr:cNvSpPr txBox="1"/>
      </xdr:nvSpPr>
      <xdr:spPr>
        <a:xfrm>
          <a:off x="14325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79040</xdr:rowOff>
    </xdr:from>
    <xdr:to>
      <xdr:col>72</xdr:col>
      <xdr:colOff>38100</xdr:colOff>
      <xdr:row>37</xdr:row>
      <xdr:rowOff>9190</xdr:rowOff>
    </xdr:to>
    <xdr:sp macro="" textlink="">
      <xdr:nvSpPr>
        <xdr:cNvPr id="539" name="楕円 538"/>
        <xdr:cNvSpPr/>
      </xdr:nvSpPr>
      <xdr:spPr>
        <a:xfrm>
          <a:off x="13652500" y="62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25717</xdr:rowOff>
    </xdr:from>
    <xdr:ext cx="534377" cy="259045"/>
    <xdr:sp macro="" textlink="">
      <xdr:nvSpPr>
        <xdr:cNvPr id="540" name="テキスト ボックス 539"/>
        <xdr:cNvSpPr txBox="1"/>
      </xdr:nvSpPr>
      <xdr:spPr>
        <a:xfrm>
          <a:off x="13436111" y="60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100467</xdr:rowOff>
    </xdr:from>
    <xdr:to>
      <xdr:col>67</xdr:col>
      <xdr:colOff>101600</xdr:colOff>
      <xdr:row>37</xdr:row>
      <xdr:rowOff>30617</xdr:rowOff>
    </xdr:to>
    <xdr:sp macro="" textlink="">
      <xdr:nvSpPr>
        <xdr:cNvPr id="541" name="楕円 540"/>
        <xdr:cNvSpPr/>
      </xdr:nvSpPr>
      <xdr:spPr>
        <a:xfrm>
          <a:off x="12763500" y="62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47144</xdr:rowOff>
    </xdr:from>
    <xdr:ext cx="534377" cy="259045"/>
    <xdr:sp macro="" textlink="">
      <xdr:nvSpPr>
        <xdr:cNvPr id="542" name="テキスト ボックス 541"/>
        <xdr:cNvSpPr txBox="1"/>
      </xdr:nvSpPr>
      <xdr:spPr>
        <a:xfrm>
          <a:off x="12547111" y="60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143937</xdr:rowOff>
    </xdr:from>
    <xdr:to>
      <xdr:col>85</xdr:col>
      <xdr:colOff>127000</xdr:colOff>
      <xdr:row>59</xdr:row>
      <xdr:rowOff>10991</xdr:rowOff>
    </xdr:to>
    <xdr:cxnSp macro="">
      <xdr:nvCxnSpPr>
        <xdr:cNvPr id="572" name="直線コネクタ 571"/>
        <xdr:cNvCxnSpPr/>
      </xdr:nvCxnSpPr>
      <xdr:spPr>
        <a:xfrm>
          <a:off x="15481300" y="9745137"/>
          <a:ext cx="838200" cy="3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143937</xdr:rowOff>
    </xdr:from>
    <xdr:to>
      <xdr:col>81</xdr:col>
      <xdr:colOff>50800</xdr:colOff>
      <xdr:row>58</xdr:row>
      <xdr:rowOff>156434</xdr:rowOff>
    </xdr:to>
    <xdr:cxnSp macro="">
      <xdr:nvCxnSpPr>
        <xdr:cNvPr id="575" name="直線コネクタ 574"/>
        <xdr:cNvCxnSpPr/>
      </xdr:nvCxnSpPr>
      <xdr:spPr>
        <a:xfrm flipV="1">
          <a:off x="14592300" y="9745137"/>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156434</xdr:rowOff>
    </xdr:from>
    <xdr:to>
      <xdr:col>76</xdr:col>
      <xdr:colOff>114300</xdr:colOff>
      <xdr:row>59</xdr:row>
      <xdr:rowOff>104793</xdr:rowOff>
    </xdr:to>
    <xdr:cxnSp macro="">
      <xdr:nvCxnSpPr>
        <xdr:cNvPr id="578" name="直線コネクタ 577"/>
        <xdr:cNvCxnSpPr/>
      </xdr:nvCxnSpPr>
      <xdr:spPr>
        <a:xfrm flipV="1">
          <a:off x="13703300" y="10100534"/>
          <a:ext cx="889000" cy="1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162864</xdr:rowOff>
    </xdr:from>
    <xdr:to>
      <xdr:col>71</xdr:col>
      <xdr:colOff>177800</xdr:colOff>
      <xdr:row>59</xdr:row>
      <xdr:rowOff>104793</xdr:rowOff>
    </xdr:to>
    <xdr:cxnSp macro="">
      <xdr:nvCxnSpPr>
        <xdr:cNvPr id="581" name="直線コネクタ 580"/>
        <xdr:cNvCxnSpPr/>
      </xdr:nvCxnSpPr>
      <xdr:spPr>
        <a:xfrm>
          <a:off x="12814300" y="10106964"/>
          <a:ext cx="889000" cy="1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161298</xdr:rowOff>
    </xdr:from>
    <xdr:to>
      <xdr:col>67</xdr:col>
      <xdr:colOff>101600</xdr:colOff>
      <xdr:row>58</xdr:row>
      <xdr:rowOff>91448</xdr:rowOff>
    </xdr:to>
    <xdr:sp macro="" textlink="">
      <xdr:nvSpPr>
        <xdr:cNvPr id="584" name="フローチャート: 判断 583"/>
        <xdr:cNvSpPr/>
      </xdr:nvSpPr>
      <xdr:spPr>
        <a:xfrm>
          <a:off x="12763500" y="993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107975</xdr:rowOff>
    </xdr:from>
    <xdr:ext cx="534377" cy="259045"/>
    <xdr:sp macro="" textlink="">
      <xdr:nvSpPr>
        <xdr:cNvPr id="585" name="テキスト ボックス 584"/>
        <xdr:cNvSpPr txBox="1"/>
      </xdr:nvSpPr>
      <xdr:spPr>
        <a:xfrm>
          <a:off x="12547111" y="97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131641</xdr:rowOff>
    </xdr:from>
    <xdr:to>
      <xdr:col>85</xdr:col>
      <xdr:colOff>177800</xdr:colOff>
      <xdr:row>59</xdr:row>
      <xdr:rowOff>61791</xdr:rowOff>
    </xdr:to>
    <xdr:sp macro="" textlink="">
      <xdr:nvSpPr>
        <xdr:cNvPr id="591" name="楕円 590"/>
        <xdr:cNvSpPr/>
      </xdr:nvSpPr>
      <xdr:spPr>
        <a:xfrm>
          <a:off x="16268700" y="100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46568</xdr:rowOff>
    </xdr:from>
    <xdr:ext cx="534377" cy="259045"/>
    <xdr:sp macro="" textlink="">
      <xdr:nvSpPr>
        <xdr:cNvPr id="592" name="教育費該当値テキスト"/>
        <xdr:cNvSpPr txBox="1"/>
      </xdr:nvSpPr>
      <xdr:spPr>
        <a:xfrm>
          <a:off x="16370300" y="999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93137</xdr:rowOff>
    </xdr:from>
    <xdr:to>
      <xdr:col>81</xdr:col>
      <xdr:colOff>101600</xdr:colOff>
      <xdr:row>57</xdr:row>
      <xdr:rowOff>23287</xdr:rowOff>
    </xdr:to>
    <xdr:sp macro="" textlink="">
      <xdr:nvSpPr>
        <xdr:cNvPr id="593" name="楕円 592"/>
        <xdr:cNvSpPr/>
      </xdr:nvSpPr>
      <xdr:spPr>
        <a:xfrm>
          <a:off x="15430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39814</xdr:rowOff>
    </xdr:from>
    <xdr:ext cx="599010" cy="259045"/>
    <xdr:sp macro="" textlink="">
      <xdr:nvSpPr>
        <xdr:cNvPr id="594" name="テキスト ボックス 593"/>
        <xdr:cNvSpPr txBox="1"/>
      </xdr:nvSpPr>
      <xdr:spPr>
        <a:xfrm>
          <a:off x="15181795" y="946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105634</xdr:rowOff>
    </xdr:from>
    <xdr:to>
      <xdr:col>76</xdr:col>
      <xdr:colOff>165100</xdr:colOff>
      <xdr:row>59</xdr:row>
      <xdr:rowOff>35784</xdr:rowOff>
    </xdr:to>
    <xdr:sp macro="" textlink="">
      <xdr:nvSpPr>
        <xdr:cNvPr id="595" name="楕円 594"/>
        <xdr:cNvSpPr/>
      </xdr:nvSpPr>
      <xdr:spPr>
        <a:xfrm>
          <a:off x="14541500" y="100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26911</xdr:rowOff>
    </xdr:from>
    <xdr:ext cx="534377" cy="259045"/>
    <xdr:sp macro="" textlink="">
      <xdr:nvSpPr>
        <xdr:cNvPr id="596" name="テキスト ボックス 595"/>
        <xdr:cNvSpPr txBox="1"/>
      </xdr:nvSpPr>
      <xdr:spPr>
        <a:xfrm>
          <a:off x="14325111" y="101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53993</xdr:rowOff>
    </xdr:from>
    <xdr:to>
      <xdr:col>72</xdr:col>
      <xdr:colOff>38100</xdr:colOff>
      <xdr:row>59</xdr:row>
      <xdr:rowOff>155593</xdr:rowOff>
    </xdr:to>
    <xdr:sp macro="" textlink="">
      <xdr:nvSpPr>
        <xdr:cNvPr id="597" name="楕円 596"/>
        <xdr:cNvSpPr/>
      </xdr:nvSpPr>
      <xdr:spPr>
        <a:xfrm>
          <a:off x="13652500" y="101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146720</xdr:rowOff>
    </xdr:from>
    <xdr:ext cx="534377" cy="259045"/>
    <xdr:sp macro="" textlink="">
      <xdr:nvSpPr>
        <xdr:cNvPr id="598" name="テキスト ボックス 597"/>
        <xdr:cNvSpPr txBox="1"/>
      </xdr:nvSpPr>
      <xdr:spPr>
        <a:xfrm>
          <a:off x="13436111" y="102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112064</xdr:rowOff>
    </xdr:from>
    <xdr:to>
      <xdr:col>67</xdr:col>
      <xdr:colOff>101600</xdr:colOff>
      <xdr:row>59</xdr:row>
      <xdr:rowOff>42214</xdr:rowOff>
    </xdr:to>
    <xdr:sp macro="" textlink="">
      <xdr:nvSpPr>
        <xdr:cNvPr id="599" name="楕円 598"/>
        <xdr:cNvSpPr/>
      </xdr:nvSpPr>
      <xdr:spPr>
        <a:xfrm>
          <a:off x="12763500" y="100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33341</xdr:rowOff>
    </xdr:from>
    <xdr:ext cx="534377" cy="259045"/>
    <xdr:sp macro="" textlink="">
      <xdr:nvSpPr>
        <xdr:cNvPr id="600" name="テキスト ボックス 599"/>
        <xdr:cNvSpPr txBox="1"/>
      </xdr:nvSpPr>
      <xdr:spPr>
        <a:xfrm>
          <a:off x="12547111" y="101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27146</xdr:rowOff>
    </xdr:from>
    <xdr:to>
      <xdr:col>67</xdr:col>
      <xdr:colOff>101600</xdr:colOff>
      <xdr:row>79</xdr:row>
      <xdr:rowOff>128746</xdr:rowOff>
    </xdr:to>
    <xdr:sp macro="" textlink="">
      <xdr:nvSpPr>
        <xdr:cNvPr id="643" name="フローチャート: 判断 642"/>
        <xdr:cNvSpPr/>
      </xdr:nvSpPr>
      <xdr:spPr>
        <a:xfrm>
          <a:off x="12763500" y="1357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145273</xdr:rowOff>
    </xdr:from>
    <xdr:ext cx="469744" cy="259045"/>
    <xdr:sp macro="" textlink="">
      <xdr:nvSpPr>
        <xdr:cNvPr id="644" name="テキスト ボックス 643"/>
        <xdr:cNvSpPr txBox="1"/>
      </xdr:nvSpPr>
      <xdr:spPr>
        <a:xfrm>
          <a:off x="12579428" y="133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63201</xdr:rowOff>
    </xdr:from>
    <xdr:to>
      <xdr:col>85</xdr:col>
      <xdr:colOff>127000</xdr:colOff>
      <xdr:row>96</xdr:row>
      <xdr:rowOff>72633</xdr:rowOff>
    </xdr:to>
    <xdr:cxnSp macro="">
      <xdr:nvCxnSpPr>
        <xdr:cNvPr id="686" name="直線コネクタ 685"/>
        <xdr:cNvCxnSpPr/>
      </xdr:nvCxnSpPr>
      <xdr:spPr>
        <a:xfrm>
          <a:off x="15481300" y="16522401"/>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57979</xdr:rowOff>
    </xdr:from>
    <xdr:to>
      <xdr:col>81</xdr:col>
      <xdr:colOff>50800</xdr:colOff>
      <xdr:row>96</xdr:row>
      <xdr:rowOff>63201</xdr:rowOff>
    </xdr:to>
    <xdr:cxnSp macro="">
      <xdr:nvCxnSpPr>
        <xdr:cNvPr id="689" name="直線コネクタ 688"/>
        <xdr:cNvCxnSpPr/>
      </xdr:nvCxnSpPr>
      <xdr:spPr>
        <a:xfrm>
          <a:off x="14592300" y="1651717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39971</xdr:rowOff>
    </xdr:from>
    <xdr:to>
      <xdr:col>76</xdr:col>
      <xdr:colOff>114300</xdr:colOff>
      <xdr:row>96</xdr:row>
      <xdr:rowOff>57979</xdr:rowOff>
    </xdr:to>
    <xdr:cxnSp macro="">
      <xdr:nvCxnSpPr>
        <xdr:cNvPr id="692" name="直線コネクタ 691"/>
        <xdr:cNvCxnSpPr/>
      </xdr:nvCxnSpPr>
      <xdr:spPr>
        <a:xfrm>
          <a:off x="13703300" y="16499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39971</xdr:rowOff>
    </xdr:from>
    <xdr:to>
      <xdr:col>71</xdr:col>
      <xdr:colOff>177800</xdr:colOff>
      <xdr:row>96</xdr:row>
      <xdr:rowOff>166419</xdr:rowOff>
    </xdr:to>
    <xdr:cxnSp macro="">
      <xdr:nvCxnSpPr>
        <xdr:cNvPr id="695" name="直線コネクタ 694"/>
        <xdr:cNvCxnSpPr/>
      </xdr:nvCxnSpPr>
      <xdr:spPr>
        <a:xfrm flipV="1">
          <a:off x="12814300" y="16499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8" name="フローチャート: 判断 697"/>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9" name="テキスト ボックス 698"/>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21833</xdr:rowOff>
    </xdr:from>
    <xdr:to>
      <xdr:col>85</xdr:col>
      <xdr:colOff>177800</xdr:colOff>
      <xdr:row>96</xdr:row>
      <xdr:rowOff>123433</xdr:rowOff>
    </xdr:to>
    <xdr:sp macro="" textlink="">
      <xdr:nvSpPr>
        <xdr:cNvPr id="705" name="楕円 704"/>
        <xdr:cNvSpPr/>
      </xdr:nvSpPr>
      <xdr:spPr>
        <a:xfrm>
          <a:off x="16268700" y="164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260</xdr:rowOff>
    </xdr:from>
    <xdr:ext cx="534377" cy="259045"/>
    <xdr:sp macro="" textlink="">
      <xdr:nvSpPr>
        <xdr:cNvPr id="706" name="公債費該当値テキスト"/>
        <xdr:cNvSpPr txBox="1"/>
      </xdr:nvSpPr>
      <xdr:spPr>
        <a:xfrm>
          <a:off x="16370300" y="16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12401</xdr:rowOff>
    </xdr:from>
    <xdr:to>
      <xdr:col>81</xdr:col>
      <xdr:colOff>101600</xdr:colOff>
      <xdr:row>96</xdr:row>
      <xdr:rowOff>114001</xdr:rowOff>
    </xdr:to>
    <xdr:sp macro="" textlink="">
      <xdr:nvSpPr>
        <xdr:cNvPr id="707" name="楕円 706"/>
        <xdr:cNvSpPr/>
      </xdr:nvSpPr>
      <xdr:spPr>
        <a:xfrm>
          <a:off x="15430500" y="16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105128</xdr:rowOff>
    </xdr:from>
    <xdr:ext cx="534377" cy="259045"/>
    <xdr:sp macro="" textlink="">
      <xdr:nvSpPr>
        <xdr:cNvPr id="708" name="テキスト ボックス 707"/>
        <xdr:cNvSpPr txBox="1"/>
      </xdr:nvSpPr>
      <xdr:spPr>
        <a:xfrm>
          <a:off x="15214111" y="165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7179</xdr:rowOff>
    </xdr:from>
    <xdr:to>
      <xdr:col>76</xdr:col>
      <xdr:colOff>165100</xdr:colOff>
      <xdr:row>96</xdr:row>
      <xdr:rowOff>108779</xdr:rowOff>
    </xdr:to>
    <xdr:sp macro="" textlink="">
      <xdr:nvSpPr>
        <xdr:cNvPr id="709" name="楕円 708"/>
        <xdr:cNvSpPr/>
      </xdr:nvSpPr>
      <xdr:spPr>
        <a:xfrm>
          <a:off x="145415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99906</xdr:rowOff>
    </xdr:from>
    <xdr:ext cx="534377" cy="259045"/>
    <xdr:sp macro="" textlink="">
      <xdr:nvSpPr>
        <xdr:cNvPr id="710" name="テキスト ボックス 709"/>
        <xdr:cNvSpPr txBox="1"/>
      </xdr:nvSpPr>
      <xdr:spPr>
        <a:xfrm>
          <a:off x="14325111" y="165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160621</xdr:rowOff>
    </xdr:from>
    <xdr:to>
      <xdr:col>72</xdr:col>
      <xdr:colOff>38100</xdr:colOff>
      <xdr:row>96</xdr:row>
      <xdr:rowOff>90771</xdr:rowOff>
    </xdr:to>
    <xdr:sp macro="" textlink="">
      <xdr:nvSpPr>
        <xdr:cNvPr id="711" name="楕円 710"/>
        <xdr:cNvSpPr/>
      </xdr:nvSpPr>
      <xdr:spPr>
        <a:xfrm>
          <a:off x="136525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81898</xdr:rowOff>
    </xdr:from>
    <xdr:ext cx="534377" cy="259045"/>
    <xdr:sp macro="" textlink="">
      <xdr:nvSpPr>
        <xdr:cNvPr id="712" name="テキスト ボックス 711"/>
        <xdr:cNvSpPr txBox="1"/>
      </xdr:nvSpPr>
      <xdr:spPr>
        <a:xfrm>
          <a:off x="13436111" y="16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115619</xdr:rowOff>
    </xdr:from>
    <xdr:to>
      <xdr:col>67</xdr:col>
      <xdr:colOff>101600</xdr:colOff>
      <xdr:row>97</xdr:row>
      <xdr:rowOff>45769</xdr:rowOff>
    </xdr:to>
    <xdr:sp macro="" textlink="">
      <xdr:nvSpPr>
        <xdr:cNvPr id="713" name="楕円 712"/>
        <xdr:cNvSpPr/>
      </xdr:nvSpPr>
      <xdr:spPr>
        <a:xfrm>
          <a:off x="12763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62296</xdr:rowOff>
    </xdr:from>
    <xdr:ext cx="534377" cy="259045"/>
    <xdr:sp macro="" textlink="">
      <xdr:nvSpPr>
        <xdr:cNvPr id="714" name="テキスト ボックス 713"/>
        <xdr:cNvSpPr txBox="1"/>
      </xdr:nvSpPr>
      <xdr:spPr>
        <a:xfrm>
          <a:off x="12547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66360</xdr:rowOff>
    </xdr:from>
    <xdr:to>
      <xdr:col>98</xdr:col>
      <xdr:colOff>38100</xdr:colOff>
      <xdr:row>38</xdr:row>
      <xdr:rowOff>167960</xdr:rowOff>
    </xdr:to>
    <xdr:sp macro="" textlink="">
      <xdr:nvSpPr>
        <xdr:cNvPr id="753" name="フローチャート: 判断 752"/>
        <xdr:cNvSpPr/>
      </xdr:nvSpPr>
      <xdr:spPr>
        <a:xfrm>
          <a:off x="18605500" y="658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13037</xdr:rowOff>
    </xdr:from>
    <xdr:ext cx="378565" cy="259045"/>
    <xdr:sp macro="" textlink="">
      <xdr:nvSpPr>
        <xdr:cNvPr id="754" name="テキスト ボックス 753"/>
        <xdr:cNvSpPr txBox="1"/>
      </xdr:nvSpPr>
      <xdr:spPr>
        <a:xfrm>
          <a:off x="18467017" y="635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消防費の住民一人当たり</a:t>
          </a:r>
          <a:r>
            <a:rPr kumimoji="1" lang="en-US" altLang="ja-JP" sz="1300">
              <a:latin typeface="ＭＳ Ｐゴシック" panose="020B0600070205080204" pitchFamily="50" charset="-128"/>
              <a:ea typeface="ＭＳ Ｐゴシック" panose="020B0600070205080204" pitchFamily="50" charset="-128"/>
            </a:rPr>
            <a:t>63,985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42,983</a:t>
          </a:r>
          <a:r>
            <a:rPr kumimoji="1" lang="ja-JP" altLang="en-US" sz="1300">
              <a:latin typeface="ＭＳ Ｐゴシック" panose="020B0600070205080204" pitchFamily="50" charset="-128"/>
              <a:ea typeface="ＭＳ Ｐゴシック" panose="020B0600070205080204" pitchFamily="50" charset="-128"/>
            </a:rPr>
            <a:t>円低く、類似団体平均に比べ</a:t>
          </a:r>
          <a:r>
            <a:rPr kumimoji="1" lang="en-US" altLang="ja-JP" sz="1300">
              <a:latin typeface="ＭＳ Ｐゴシック" panose="020B0600070205080204" pitchFamily="50" charset="-128"/>
              <a:ea typeface="ＭＳ Ｐゴシック" panose="020B0600070205080204" pitchFamily="50" charset="-128"/>
            </a:rPr>
            <a:t>18,293</a:t>
          </a:r>
          <a:r>
            <a:rPr kumimoji="1" lang="ja-JP" altLang="en-US" sz="1300">
              <a:latin typeface="ＭＳ Ｐゴシック" panose="020B0600070205080204" pitchFamily="50" charset="-128"/>
              <a:ea typeface="ＭＳ Ｐゴシック" panose="020B0600070205080204" pitchFamily="50" charset="-128"/>
            </a:rPr>
            <a:t>円高い状態である。これは、防災行政用無線整備事業に係る経費がなくなったことが要因と考えられる。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農林水産業費の住民一人当たり</a:t>
          </a:r>
          <a:r>
            <a:rPr kumimoji="1" lang="en-US" altLang="ja-JP" sz="1300">
              <a:latin typeface="ＭＳ Ｐゴシック" panose="020B0600070205080204" pitchFamily="50" charset="-128"/>
              <a:ea typeface="ＭＳ Ｐゴシック" panose="020B0600070205080204" pitchFamily="50" charset="-128"/>
            </a:rPr>
            <a:t>93,150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a:t>
          </a:r>
          <a:r>
            <a:rPr kumimoji="1" lang="en-US" altLang="ja-JP" sz="1300">
              <a:latin typeface="ＭＳ Ｐゴシック" panose="020B0600070205080204" pitchFamily="50" charset="-128"/>
              <a:ea typeface="ＭＳ Ｐゴシック" panose="020B0600070205080204" pitchFamily="50" charset="-128"/>
            </a:rPr>
            <a:t>12,280</a:t>
          </a:r>
          <a:r>
            <a:rPr kumimoji="1" lang="ja-JP" altLang="en-US" sz="1300">
              <a:latin typeface="ＭＳ Ｐゴシック" panose="020B0600070205080204" pitchFamily="50" charset="-128"/>
              <a:ea typeface="ＭＳ Ｐゴシック" panose="020B0600070205080204" pitchFamily="50" charset="-128"/>
            </a:rPr>
            <a:t>円低い状態である。これは、大間漁協へ貸し付けがなくなったことで低くなったと考えられる。</a:t>
          </a:r>
        </a:p>
        <a:p>
          <a:r>
            <a:rPr kumimoji="1" lang="ja-JP" altLang="en-US" sz="1300">
              <a:latin typeface="ＭＳ Ｐゴシック" panose="020B0600070205080204" pitchFamily="50" charset="-128"/>
              <a:ea typeface="ＭＳ Ｐゴシック" panose="020B0600070205080204" pitchFamily="50" charset="-128"/>
            </a:rPr>
            <a:t>　商工費の住民一人当たり</a:t>
          </a:r>
          <a:r>
            <a:rPr kumimoji="1" lang="en-US" altLang="ja-JP" sz="1300">
              <a:latin typeface="ＭＳ Ｐゴシック" panose="020B0600070205080204" pitchFamily="50" charset="-128"/>
              <a:ea typeface="ＭＳ Ｐゴシック" panose="020B0600070205080204" pitchFamily="50" charset="-128"/>
            </a:rPr>
            <a:t>42,071</a:t>
          </a:r>
          <a:r>
            <a:rPr kumimoji="1" lang="ja-JP" altLang="en-US" sz="1300">
              <a:latin typeface="ＭＳ Ｐゴシック" panose="020B0600070205080204" pitchFamily="50" charset="-128"/>
              <a:ea typeface="ＭＳ Ｐゴシック" panose="020B0600070205080204" pitchFamily="50" charset="-128"/>
            </a:rPr>
            <a:t>円となり、前年度と比べ</a:t>
          </a:r>
          <a:r>
            <a:rPr kumimoji="1" lang="en-US" altLang="ja-JP" sz="1300">
              <a:latin typeface="ＭＳ Ｐゴシック" panose="020B0600070205080204" pitchFamily="50" charset="-128"/>
              <a:ea typeface="ＭＳ Ｐゴシック" panose="020B0600070205080204" pitchFamily="50" charset="-128"/>
            </a:rPr>
            <a:t>19,277</a:t>
          </a:r>
          <a:r>
            <a:rPr kumimoji="1" lang="ja-JP" altLang="en-US" sz="1300">
              <a:latin typeface="ＭＳ Ｐゴシック" panose="020B0600070205080204" pitchFamily="50" charset="-128"/>
              <a:ea typeface="ＭＳ Ｐゴシック" panose="020B0600070205080204" pitchFamily="50" charset="-128"/>
            </a:rPr>
            <a:t>円高く、類似団体平均よりも</a:t>
          </a:r>
          <a:r>
            <a:rPr kumimoji="1" lang="en-US" altLang="ja-JP" sz="1300">
              <a:latin typeface="ＭＳ Ｐゴシック" panose="020B0600070205080204" pitchFamily="50" charset="-128"/>
              <a:ea typeface="ＭＳ Ｐゴシック" panose="020B0600070205080204" pitchFamily="50" charset="-128"/>
            </a:rPr>
            <a:t>14,013</a:t>
          </a:r>
          <a:r>
            <a:rPr kumimoji="1" lang="ja-JP" altLang="en-US" sz="1300">
              <a:latin typeface="ＭＳ Ｐゴシック" panose="020B0600070205080204" pitchFamily="50" charset="-128"/>
              <a:ea typeface="ＭＳ Ｐゴシック" panose="020B0600070205080204" pitchFamily="50" charset="-128"/>
            </a:rPr>
            <a:t>円高い状態である。これは、海峡保養センターに関する工事が主な要因と考えられる。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それ以外の項目は、大きな変動なく横ばい状態が続いている。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財政調整基金残高は、前年比</a:t>
          </a:r>
          <a:r>
            <a:rPr kumimoji="1" lang="en-US" altLang="ja-JP" sz="1100">
              <a:latin typeface="ＭＳ ゴシック" pitchFamily="49" charset="-128"/>
              <a:ea typeface="ＭＳ ゴシック" pitchFamily="49" charset="-128"/>
            </a:rPr>
            <a:t>3.17</a:t>
          </a:r>
          <a:r>
            <a:rPr kumimoji="1" lang="ja-JP" altLang="en-US" sz="1100">
              <a:latin typeface="ＭＳ ゴシック" pitchFamily="49" charset="-128"/>
              <a:ea typeface="ＭＳ ゴシック" pitchFamily="49" charset="-128"/>
            </a:rPr>
            <a:t>％低くなっている。また、地方税や地方交付税の減等があり実質収支額は</a:t>
          </a:r>
          <a:r>
            <a:rPr kumimoji="1" lang="en-US" altLang="ja-JP" sz="1100">
              <a:latin typeface="ＭＳ ゴシック" pitchFamily="49" charset="-128"/>
              <a:ea typeface="ＭＳ ゴシック" pitchFamily="49" charset="-128"/>
            </a:rPr>
            <a:t>4.19</a:t>
          </a:r>
          <a:r>
            <a:rPr kumimoji="1" lang="ja-JP" altLang="en-US" sz="1100">
              <a:latin typeface="ＭＳ ゴシック" pitchFamily="49" charset="-128"/>
              <a:ea typeface="ＭＳ ゴシック" pitchFamily="49" charset="-128"/>
            </a:rPr>
            <a:t>％低くなっている。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実質単年度収支は、前年度と比べ</a:t>
          </a:r>
          <a:r>
            <a:rPr kumimoji="1" lang="en-US" altLang="ja-JP" sz="1100">
              <a:latin typeface="ＭＳ ゴシック" pitchFamily="49" charset="-128"/>
              <a:ea typeface="ＭＳ ゴシック" pitchFamily="49" charset="-128"/>
            </a:rPr>
            <a:t>8.76</a:t>
          </a:r>
          <a:r>
            <a:rPr kumimoji="1" lang="ja-JP" altLang="en-US" sz="1100">
              <a:latin typeface="ＭＳ ゴシック" pitchFamily="49" charset="-128"/>
              <a:ea typeface="ＭＳ ゴシック" pitchFamily="49" charset="-128"/>
            </a:rPr>
            <a:t>％の大幅な赤字となっている。当初予算編成時点での財政調整基金の取り崩し及び赤字地方債ともいえる臨時財政対策債を発行しなければ、予算編成ができない不安定な財政状況が続いている。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歳入面では厳しい状態が続くと見込まれるが、税収等自主財源の確保に努め、歳出面では経常経費の削減や事業効果等を見極め更なる健全性に努める必要がある。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性の観点から概ね良好と判断できる。水道事業及び下水道事業会計は会計上赤字額が発生していないものの、実際は一般会計から財政補填を行っている。今後、両事業の健全性を高め、財政補填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元利償還金については、毎年償還終了に伴い元利償還金が減少している。</a:t>
          </a:r>
        </a:p>
        <a:p>
          <a:r>
            <a:rPr kumimoji="1" lang="ja-JP" altLang="en-US" sz="1400">
              <a:latin typeface="ＭＳ ゴシック" pitchFamily="49" charset="-128"/>
              <a:ea typeface="ＭＳ ゴシック" pitchFamily="49" charset="-128"/>
            </a:rPr>
            <a:t>　公営企業債の元利償還金に対する繰入金及び組合等が起こした地方債の元利償還金に対する負担金については、前年度と比べ減となっており、今後横ばい状態が見込まれる。</a:t>
          </a:r>
        </a:p>
        <a:p>
          <a:r>
            <a:rPr kumimoji="1" lang="ja-JP" altLang="en-US" sz="1400">
              <a:latin typeface="ＭＳ ゴシック" pitchFamily="49" charset="-128"/>
              <a:ea typeface="ＭＳ ゴシック" pitchFamily="49" charset="-128"/>
            </a:rPr>
            <a:t>　算入公債費等については、前年に比べ</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百万円減となっているが、交付税算入率の高い地方債を探し利用している。</a:t>
          </a:r>
        </a:p>
        <a:p>
          <a:r>
            <a:rPr kumimoji="1" lang="ja-JP" altLang="en-US" sz="1400">
              <a:latin typeface="ＭＳ ゴシック" pitchFamily="49" charset="-128"/>
              <a:ea typeface="ＭＳ ゴシック" pitchFamily="49" charset="-128"/>
            </a:rPr>
            <a:t>　今後も、交付税算入率の高い地方債の利用や事業効果等を見極め、更なる起債の抑制に努める必要がある。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百万高くなったが、それ以外は全て減少している。　　</a:t>
          </a:r>
        </a:p>
        <a:p>
          <a:r>
            <a:rPr kumimoji="1" lang="ja-JP" altLang="en-US" sz="1400">
              <a:latin typeface="ＭＳ ゴシック" pitchFamily="49" charset="-128"/>
              <a:ea typeface="ＭＳ ゴシック" pitchFamily="49" charset="-128"/>
            </a:rPr>
            <a:t>　充当可能財源等は、年々減少傾向にある。充当可能基金は、基金積み立て金額が基金取り崩し金額よりも低いことが減少の要因と考えられる。今後も将来負担比率抑制の要因となるよう、基金積立を行い、さらに交付税算入率が高い地方債を利用し、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・年々基金残高の減少が見られる。これは、各事業経費の増大や自主財源が少なく基金取り崩しを行わなければ事業を行うことが出来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ない状態であることが要因である。そのため、基金全体が減となっている。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・今後も必要な取り崩しを行っていくが、財政調整基金や目的基金への積み立てをできるだけ多く積立し、財政緩和を目指す。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・水産振興基金：大間漁業協同組合及び奥戸漁業協同組合における水産振興を図るための事業に要する経費の財源に充てるため積み立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・役場庁舎建設基金：役場庁舎建設に充てるため、当該年度の一般会計予算で定める額の範囲内の額及び決算において生じた剰余金の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　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・地域福祉基金：高齢者の居宅における福祉の増進に関する事業等を行う民間の団体に対する補助を行うことにより、地域における高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齢者の福祉の増進を図るため積み立てするもの。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・公共用施設維持運営基金：大間町公共用施設維持運営基金に基づき、公共用施設の維持運営に充てるため積み立てするもの。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・文教施設整備基金：文教施設整備に充てるため、当該年度の一般会計予算で定める額の範囲内の額及び決算において生じた剰余金の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・水産振興基金：奥戸漁業協同組合への経営改善資金等の取り崩しを行ったため減となった。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・役場庁舎建設基金：役場庁舎リース料、旧役場庁舎解体資金に充てるため、取り崩しを行った。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・地域福祉基金：国民健康保険特別会計、介護保険特別会計、後期高齢者医療特別会計への繰出し金に充てるため、毎年同額を積み立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・公共用施設維持運営基金：公共用施設維持運営に充てるため、取り崩しを行ったため減となった。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の取り崩しはなく、利息のみの積み立てを行った。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・各基金は、使途に沿った各事業へ充てるため、今後もできるだけ多く積み立てを行い財政緩和を目指す。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百万円減となっている。自主財源が少ないため、取り崩しを行わなければ、各事業や経費に充てることができない。その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・今後も各経費の増が見込まれるため、基金の減少が見込まれている。財政圧迫に備え、できるだけ積立を行っていく。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百万円を取り崩しを行った。今後も、取り崩しが見込まれる。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・減債基金への積立予定はないが、取り崩しを行い財政補填として活用を行う。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W30" sqref="W30:AG3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4898000</v>
      </c>
      <c r="BO4" s="393"/>
      <c r="BP4" s="393"/>
      <c r="BQ4" s="393"/>
      <c r="BR4" s="393"/>
      <c r="BS4" s="393"/>
      <c r="BT4" s="393"/>
      <c r="BU4" s="394"/>
      <c r="BV4" s="392">
        <v>6757178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4.0999999999999996</v>
      </c>
      <c r="CU4" s="399"/>
      <c r="CV4" s="399"/>
      <c r="CW4" s="399"/>
      <c r="CX4" s="399"/>
      <c r="CY4" s="399"/>
      <c r="CZ4" s="399"/>
      <c r="DA4" s="400"/>
      <c r="DB4" s="398">
        <v>8.1999999999999993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4801612</v>
      </c>
      <c r="BO5" s="430"/>
      <c r="BP5" s="430"/>
      <c r="BQ5" s="430"/>
      <c r="BR5" s="430"/>
      <c r="BS5" s="430"/>
      <c r="BT5" s="430"/>
      <c r="BU5" s="431"/>
      <c r="BV5" s="429">
        <v>6563753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v>
      </c>
      <c r="CU5" s="427"/>
      <c r="CV5" s="427"/>
      <c r="CW5" s="427"/>
      <c r="CX5" s="427"/>
      <c r="CY5" s="427"/>
      <c r="CZ5" s="427"/>
      <c r="DA5" s="428"/>
      <c r="DB5" s="426">
        <v>77.8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96388</v>
      </c>
      <c r="BO6" s="430"/>
      <c r="BP6" s="430"/>
      <c r="BQ6" s="430"/>
      <c r="BR6" s="430"/>
      <c r="BS6" s="430"/>
      <c r="BT6" s="430"/>
      <c r="BU6" s="431"/>
      <c r="BV6" s="429">
        <v>193425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88.8</v>
      </c>
      <c r="CU6" s="467"/>
      <c r="CV6" s="467"/>
      <c r="CW6" s="467"/>
      <c r="CX6" s="467"/>
      <c r="CY6" s="467"/>
      <c r="CZ6" s="467"/>
      <c r="DA6" s="468"/>
      <c r="DB6" s="466">
        <v>81.099999999999994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3277</v>
      </c>
      <c r="BO7" s="430"/>
      <c r="BP7" s="430"/>
      <c r="BQ7" s="430"/>
      <c r="BR7" s="430"/>
      <c r="BS7" s="430"/>
      <c r="BT7" s="430"/>
      <c r="BU7" s="431"/>
      <c r="BV7" s="429">
        <v>3250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2295964</v>
      </c>
      <c r="CU7" s="430"/>
      <c r="CV7" s="430"/>
      <c r="CW7" s="430"/>
      <c r="CX7" s="430"/>
      <c r="CY7" s="430"/>
      <c r="CZ7" s="430"/>
      <c r="DA7" s="431"/>
      <c r="DB7" s="429">
        <v>2305675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93111</v>
      </c>
      <c r="BO8" s="430"/>
      <c r="BP8" s="430"/>
      <c r="BQ8" s="430"/>
      <c r="BR8" s="430"/>
      <c r="BS8" s="430"/>
      <c r="BT8" s="430"/>
      <c r="BU8" s="431"/>
      <c r="BV8" s="429">
        <v>190175</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0.28000000000000003</v>
      </c>
      <c r="CU8" s="470"/>
      <c r="CV8" s="470"/>
      <c r="CW8" s="470"/>
      <c r="CX8" s="470"/>
      <c r="CY8" s="470"/>
      <c r="CZ8" s="470"/>
      <c r="DA8" s="471"/>
      <c r="DB8" s="469">
        <v>0.27</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5227</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-97064</v>
      </c>
      <c r="BO9" s="430"/>
      <c r="BP9" s="430"/>
      <c r="BQ9" s="430"/>
      <c r="BR9" s="430"/>
      <c r="BS9" s="430"/>
      <c r="BT9" s="430"/>
      <c r="BU9" s="431"/>
      <c r="BV9" s="429">
        <v>48310</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14.6</v>
      </c>
      <c r="CU9" s="427"/>
      <c r="CV9" s="427"/>
      <c r="CW9" s="427"/>
      <c r="CX9" s="427"/>
      <c r="CY9" s="427"/>
      <c r="CZ9" s="427"/>
      <c r="DA9" s="428"/>
      <c r="DB9" s="426">
        <v>14.2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6340</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251933</v>
      </c>
      <c r="BO10" s="430"/>
      <c r="BP10" s="430"/>
      <c r="BQ10" s="430"/>
      <c r="BR10" s="430"/>
      <c r="BS10" s="430"/>
      <c r="BT10" s="430"/>
      <c r="BU10" s="431"/>
      <c r="BV10" s="429">
        <v>230089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5237</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488000</v>
      </c>
      <c r="BO12" s="430"/>
      <c r="BP12" s="430"/>
      <c r="BQ12" s="430"/>
      <c r="BR12" s="430"/>
      <c r="BS12" s="430"/>
      <c r="BT12" s="430"/>
      <c r="BU12" s="431"/>
      <c r="BV12" s="429">
        <v>411000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5220</v>
      </c>
      <c r="S13" s="514"/>
      <c r="T13" s="514"/>
      <c r="U13" s="514"/>
      <c r="V13" s="515"/>
      <c r="W13" s="445" t="s">
        <v>137</v>
      </c>
      <c r="X13" s="446"/>
      <c r="Y13" s="446"/>
      <c r="Z13" s="446"/>
      <c r="AA13" s="446"/>
      <c r="AB13" s="436"/>
      <c r="AC13" s="480">
        <v>612</v>
      </c>
      <c r="AD13" s="481"/>
      <c r="AE13" s="481"/>
      <c r="AF13" s="481"/>
      <c r="AG13" s="523"/>
      <c r="AH13" s="480">
        <v>624</v>
      </c>
      <c r="AI13" s="481"/>
      <c r="AJ13" s="481"/>
      <c r="AK13" s="481"/>
      <c r="AL13" s="482"/>
      <c r="AM13" s="458" t="s">
        <v>138</v>
      </c>
      <c r="AN13" s="459"/>
      <c r="AO13" s="459"/>
      <c r="AP13" s="459"/>
      <c r="AQ13" s="459"/>
      <c r="AR13" s="459"/>
      <c r="AS13" s="459"/>
      <c r="AT13" s="460"/>
      <c r="AU13" s="461" t="s">
        <v>94</v>
      </c>
      <c r="AV13" s="462"/>
      <c r="AW13" s="462"/>
      <c r="AX13" s="462"/>
      <c r="AY13" s="463" t="s">
        <v>139</v>
      </c>
      <c r="AZ13" s="464"/>
      <c r="BA13" s="464"/>
      <c r="BB13" s="464"/>
      <c r="BC13" s="464"/>
      <c r="BD13" s="464"/>
      <c r="BE13" s="464"/>
      <c r="BF13" s="464"/>
      <c r="BG13" s="464"/>
      <c r="BH13" s="464"/>
      <c r="BI13" s="464"/>
      <c r="BJ13" s="464"/>
      <c r="BK13" s="464"/>
      <c r="BL13" s="464"/>
      <c r="BM13" s="465"/>
      <c r="BN13" s="429">
        <v>-333131</v>
      </c>
      <c r="BO13" s="430"/>
      <c r="BP13" s="430"/>
      <c r="BQ13" s="430"/>
      <c r="BR13" s="430"/>
      <c r="BS13" s="430"/>
      <c r="BT13" s="430"/>
      <c r="BU13" s="431"/>
      <c r="BV13" s="429">
        <v>-132601</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15.7</v>
      </c>
      <c r="CU13" s="427"/>
      <c r="CV13" s="427"/>
      <c r="CW13" s="427"/>
      <c r="CX13" s="427"/>
      <c r="CY13" s="427"/>
      <c r="CZ13" s="427"/>
      <c r="DA13" s="428"/>
      <c r="DB13" s="426">
        <v>16.600000000000001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5366</v>
      </c>
      <c r="S14" s="514"/>
      <c r="T14" s="514"/>
      <c r="U14" s="514"/>
      <c r="V14" s="515"/>
      <c r="W14" s="419"/>
      <c r="X14" s="420"/>
      <c r="Y14" s="420"/>
      <c r="Z14" s="420"/>
      <c r="AA14" s="420"/>
      <c r="AB14" s="409"/>
      <c r="AC14" s="516">
        <v>23.9</v>
      </c>
      <c r="AD14" s="517"/>
      <c r="AE14" s="517"/>
      <c r="AF14" s="517"/>
      <c r="AG14" s="518"/>
      <c r="AH14" s="516">
        <v>19.7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39.799999999999997</v>
      </c>
      <c r="CU14" s="528"/>
      <c r="CV14" s="528"/>
      <c r="CW14" s="528"/>
      <c r="CX14" s="528"/>
      <c r="CY14" s="528"/>
      <c r="CZ14" s="528"/>
      <c r="DA14" s="529"/>
      <c r="DB14" s="527">
        <v>32.9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5352</v>
      </c>
      <c r="S15" s="514"/>
      <c r="T15" s="514"/>
      <c r="U15" s="514"/>
      <c r="V15" s="515"/>
      <c r="W15" s="445" t="s">
        <v>143</v>
      </c>
      <c r="X15" s="446"/>
      <c r="Y15" s="446"/>
      <c r="Z15" s="446"/>
      <c r="AA15" s="446"/>
      <c r="AB15" s="436"/>
      <c r="AC15" s="480">
        <v>566</v>
      </c>
      <c r="AD15" s="481"/>
      <c r="AE15" s="481"/>
      <c r="AF15" s="481"/>
      <c r="AG15" s="523"/>
      <c r="AH15" s="480">
        <v>1044</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594259</v>
      </c>
      <c r="BO15" s="393"/>
      <c r="BP15" s="393"/>
      <c r="BQ15" s="393"/>
      <c r="BR15" s="393"/>
      <c r="BS15" s="393"/>
      <c r="BT15" s="393"/>
      <c r="BU15" s="394"/>
      <c r="BV15" s="392">
        <v>576619</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22.1</v>
      </c>
      <c r="AD16" s="517"/>
      <c r="AE16" s="517"/>
      <c r="AF16" s="517"/>
      <c r="AG16" s="518"/>
      <c r="AH16" s="516">
        <v>33</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2054976</v>
      </c>
      <c r="BO16" s="430"/>
      <c r="BP16" s="430"/>
      <c r="BQ16" s="430"/>
      <c r="BR16" s="430"/>
      <c r="BS16" s="430"/>
      <c r="BT16" s="430"/>
      <c r="BU16" s="431"/>
      <c r="BV16" s="429">
        <v>2054444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1380</v>
      </c>
      <c r="AD17" s="481"/>
      <c r="AE17" s="481"/>
      <c r="AF17" s="481"/>
      <c r="AG17" s="523"/>
      <c r="AH17" s="480">
        <v>1498</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765983</v>
      </c>
      <c r="BO17" s="430"/>
      <c r="BP17" s="430"/>
      <c r="BQ17" s="430"/>
      <c r="BR17" s="430"/>
      <c r="BS17" s="430"/>
      <c r="BT17" s="430"/>
      <c r="BU17" s="431"/>
      <c r="BV17" s="429">
        <v>732675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52.1</v>
      </c>
      <c r="M18" s="545"/>
      <c r="N18" s="545"/>
      <c r="O18" s="545"/>
      <c r="P18" s="545"/>
      <c r="Q18" s="545"/>
      <c r="R18" s="546"/>
      <c r="S18" s="546"/>
      <c r="T18" s="546"/>
      <c r="U18" s="546"/>
      <c r="V18" s="547"/>
      <c r="W18" s="447"/>
      <c r="X18" s="448"/>
      <c r="Y18" s="448"/>
      <c r="Z18" s="448"/>
      <c r="AA18" s="448"/>
      <c r="AB18" s="439"/>
      <c r="AC18" s="548">
        <v>53.9</v>
      </c>
      <c r="AD18" s="549"/>
      <c r="AE18" s="549"/>
      <c r="AF18" s="549"/>
      <c r="AG18" s="550"/>
      <c r="AH18" s="548">
        <v>47.3</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1917999</v>
      </c>
      <c r="BO18" s="430"/>
      <c r="BP18" s="430"/>
      <c r="BQ18" s="430"/>
      <c r="BR18" s="430"/>
      <c r="BS18" s="430"/>
      <c r="BT18" s="430"/>
      <c r="BU18" s="431"/>
      <c r="BV18" s="429">
        <v>1810366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100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3223887</v>
      </c>
      <c r="BO19" s="430"/>
      <c r="BP19" s="430"/>
      <c r="BQ19" s="430"/>
      <c r="BR19" s="430"/>
      <c r="BS19" s="430"/>
      <c r="BT19" s="430"/>
      <c r="BU19" s="431"/>
      <c r="BV19" s="429">
        <v>3473728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2152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2" t="s">
        <v>163</v>
      </c>
      <c r="AI22" s="446"/>
      <c r="AJ22" s="446"/>
      <c r="AK22" s="446"/>
      <c r="AL22" s="436"/>
      <c r="AM22" s="592" t="s">
        <v>164</v>
      </c>
      <c r="AN22" s="593"/>
      <c r="AO22" s="593"/>
      <c r="AP22" s="593"/>
      <c r="AQ22" s="593"/>
      <c r="AR22" s="594"/>
      <c r="AS22" s="575" t="s">
        <v>161</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165</v>
      </c>
      <c r="AZ23" s="390"/>
      <c r="BA23" s="390"/>
      <c r="BB23" s="390"/>
      <c r="BC23" s="390"/>
      <c r="BD23" s="390"/>
      <c r="BE23" s="390"/>
      <c r="BF23" s="390"/>
      <c r="BG23" s="390"/>
      <c r="BH23" s="390"/>
      <c r="BI23" s="390"/>
      <c r="BJ23" s="390"/>
      <c r="BK23" s="390"/>
      <c r="BL23" s="390"/>
      <c r="BM23" s="391"/>
      <c r="BN23" s="429">
        <v>3747835</v>
      </c>
      <c r="BO23" s="430"/>
      <c r="BP23" s="430"/>
      <c r="BQ23" s="430"/>
      <c r="BR23" s="430"/>
      <c r="BS23" s="430"/>
      <c r="BT23" s="430"/>
      <c r="BU23" s="431"/>
      <c r="BV23" s="429">
        <v>3980570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7230</v>
      </c>
      <c r="R24" s="481"/>
      <c r="S24" s="481"/>
      <c r="T24" s="481"/>
      <c r="U24" s="481"/>
      <c r="V24" s="523"/>
      <c r="W24" s="582"/>
      <c r="X24" s="570"/>
      <c r="Y24" s="571"/>
      <c r="Z24" s="479" t="s">
        <v>167</v>
      </c>
      <c r="AA24" s="459"/>
      <c r="AB24" s="459"/>
      <c r="AC24" s="459"/>
      <c r="AD24" s="459"/>
      <c r="AE24" s="459"/>
      <c r="AF24" s="459"/>
      <c r="AG24" s="460"/>
      <c r="AH24" s="480">
        <v>62</v>
      </c>
      <c r="AI24" s="481"/>
      <c r="AJ24" s="481"/>
      <c r="AK24" s="481"/>
      <c r="AL24" s="523"/>
      <c r="AM24" s="480">
        <v>171926</v>
      </c>
      <c r="AN24" s="481"/>
      <c r="AO24" s="481"/>
      <c r="AP24" s="481"/>
      <c r="AQ24" s="481"/>
      <c r="AR24" s="523"/>
      <c r="AS24" s="480">
        <v>2773</v>
      </c>
      <c r="AT24" s="481"/>
      <c r="AU24" s="481"/>
      <c r="AV24" s="481"/>
      <c r="AW24" s="481"/>
      <c r="AX24" s="482"/>
      <c r="AY24" s="600" t="s">
        <v>168</v>
      </c>
      <c r="AZ24" s="601"/>
      <c r="BA24" s="601"/>
      <c r="BB24" s="601"/>
      <c r="BC24" s="601"/>
      <c r="BD24" s="601"/>
      <c r="BE24" s="601"/>
      <c r="BF24" s="601"/>
      <c r="BG24" s="601"/>
      <c r="BH24" s="601"/>
      <c r="BI24" s="601"/>
      <c r="BJ24" s="601"/>
      <c r="BK24" s="601"/>
      <c r="BL24" s="601"/>
      <c r="BM24" s="602"/>
      <c r="BN24" s="429">
        <v>3747835</v>
      </c>
      <c r="BO24" s="430"/>
      <c r="BP24" s="430"/>
      <c r="BQ24" s="430"/>
      <c r="BR24" s="430"/>
      <c r="BS24" s="430"/>
      <c r="BT24" s="430"/>
      <c r="BU24" s="431"/>
      <c r="BV24" s="429">
        <v>3980570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5770</v>
      </c>
      <c r="R25" s="481"/>
      <c r="S25" s="481"/>
      <c r="T25" s="481"/>
      <c r="U25" s="481"/>
      <c r="V25" s="523"/>
      <c r="W25" s="582"/>
      <c r="X25" s="570"/>
      <c r="Y25" s="571"/>
      <c r="Z25" s="479" t="s">
        <v>170</v>
      </c>
      <c r="AA25" s="459"/>
      <c r="AB25" s="459"/>
      <c r="AC25" s="459"/>
      <c r="AD25" s="459"/>
      <c r="AE25" s="459"/>
      <c r="AF25" s="459"/>
      <c r="AG25" s="460"/>
      <c r="AH25" s="480" t="s">
        <v>126</v>
      </c>
      <c r="AI25" s="481"/>
      <c r="AJ25" s="481"/>
      <c r="AK25" s="481"/>
      <c r="AL25" s="523"/>
      <c r="AM25" s="480" t="s">
        <v>127</v>
      </c>
      <c r="AN25" s="481"/>
      <c r="AO25" s="481"/>
      <c r="AP25" s="481"/>
      <c r="AQ25" s="481"/>
      <c r="AR25" s="523"/>
      <c r="AS25" s="480" t="s">
        <v>127</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1574333</v>
      </c>
      <c r="BO25" s="393"/>
      <c r="BP25" s="393"/>
      <c r="BQ25" s="393"/>
      <c r="BR25" s="393"/>
      <c r="BS25" s="393"/>
      <c r="BT25" s="393"/>
      <c r="BU25" s="394"/>
      <c r="BV25" s="392">
        <v>1729042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5230</v>
      </c>
      <c r="R26" s="481"/>
      <c r="S26" s="481"/>
      <c r="T26" s="481"/>
      <c r="U26" s="481"/>
      <c r="V26" s="523"/>
      <c r="W26" s="582"/>
      <c r="X26" s="570"/>
      <c r="Y26" s="571"/>
      <c r="Z26" s="479" t="s">
        <v>173</v>
      </c>
      <c r="AA26" s="606"/>
      <c r="AB26" s="606"/>
      <c r="AC26" s="606"/>
      <c r="AD26" s="606"/>
      <c r="AE26" s="606"/>
      <c r="AF26" s="606"/>
      <c r="AG26" s="607"/>
      <c r="AH26" s="480" t="s">
        <v>174</v>
      </c>
      <c r="AI26" s="481"/>
      <c r="AJ26" s="481"/>
      <c r="AK26" s="481"/>
      <c r="AL26" s="523"/>
      <c r="AM26" s="480" t="s">
        <v>127</v>
      </c>
      <c r="AN26" s="481"/>
      <c r="AO26" s="481"/>
      <c r="AP26" s="481"/>
      <c r="AQ26" s="481"/>
      <c r="AR26" s="523"/>
      <c r="AS26" s="480" t="s">
        <v>174</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2760</v>
      </c>
      <c r="R27" s="481"/>
      <c r="S27" s="481"/>
      <c r="T27" s="481"/>
      <c r="U27" s="481"/>
      <c r="V27" s="523"/>
      <c r="W27" s="582"/>
      <c r="X27" s="570"/>
      <c r="Y27" s="571"/>
      <c r="Z27" s="479" t="s">
        <v>177</v>
      </c>
      <c r="AA27" s="459"/>
      <c r="AB27" s="459"/>
      <c r="AC27" s="459"/>
      <c r="AD27" s="459"/>
      <c r="AE27" s="459"/>
      <c r="AF27" s="459"/>
      <c r="AG27" s="460"/>
      <c r="AH27" s="480">
        <v>5</v>
      </c>
      <c r="AI27" s="481"/>
      <c r="AJ27" s="481"/>
      <c r="AK27" s="481"/>
      <c r="AL27" s="523"/>
      <c r="AM27" s="480">
        <v>14555</v>
      </c>
      <c r="AN27" s="481"/>
      <c r="AO27" s="481"/>
      <c r="AP27" s="481"/>
      <c r="AQ27" s="481"/>
      <c r="AR27" s="523"/>
      <c r="AS27" s="480">
        <v>2911</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3">
        <v>43717</v>
      </c>
      <c r="BO27" s="604"/>
      <c r="BP27" s="604"/>
      <c r="BQ27" s="604"/>
      <c r="BR27" s="604"/>
      <c r="BS27" s="604"/>
      <c r="BT27" s="604"/>
      <c r="BU27" s="605"/>
      <c r="BV27" s="603">
        <v>43716</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179</v>
      </c>
      <c r="F28" s="459"/>
      <c r="G28" s="459"/>
      <c r="H28" s="459"/>
      <c r="I28" s="459"/>
      <c r="J28" s="459"/>
      <c r="K28" s="460"/>
      <c r="L28" s="480">
        <v>1</v>
      </c>
      <c r="M28" s="481"/>
      <c r="N28" s="481"/>
      <c r="O28" s="481"/>
      <c r="P28" s="523"/>
      <c r="Q28" s="480">
        <v>2310</v>
      </c>
      <c r="R28" s="481"/>
      <c r="S28" s="481"/>
      <c r="T28" s="481"/>
      <c r="U28" s="481"/>
      <c r="V28" s="523"/>
      <c r="W28" s="582"/>
      <c r="X28" s="570"/>
      <c r="Y28" s="571"/>
      <c r="Z28" s="479" t="s">
        <v>180</v>
      </c>
      <c r="AA28" s="459"/>
      <c r="AB28" s="459"/>
      <c r="AC28" s="459"/>
      <c r="AD28" s="459"/>
      <c r="AE28" s="459"/>
      <c r="AF28" s="459"/>
      <c r="AG28" s="460"/>
      <c r="AH28" s="480" t="s">
        <v>174</v>
      </c>
      <c r="AI28" s="481"/>
      <c r="AJ28" s="481"/>
      <c r="AK28" s="481"/>
      <c r="AL28" s="523"/>
      <c r="AM28" s="480" t="s">
        <v>174</v>
      </c>
      <c r="AN28" s="481"/>
      <c r="AO28" s="481"/>
      <c r="AP28" s="481"/>
      <c r="AQ28" s="481"/>
      <c r="AR28" s="523"/>
      <c r="AS28" s="480" t="s">
        <v>174</v>
      </c>
      <c r="AT28" s="481"/>
      <c r="AU28" s="481"/>
      <c r="AV28" s="481"/>
      <c r="AW28" s="481"/>
      <c r="AX28" s="482"/>
      <c r="AY28" s="608" t="s">
        <v>181</v>
      </c>
      <c r="AZ28" s="609"/>
      <c r="BA28" s="609"/>
      <c r="BB28" s="610"/>
      <c r="BC28" s="389" t="s">
        <v>48</v>
      </c>
      <c r="BD28" s="390"/>
      <c r="BE28" s="390"/>
      <c r="BF28" s="390"/>
      <c r="BG28" s="390"/>
      <c r="BH28" s="390"/>
      <c r="BI28" s="390"/>
      <c r="BJ28" s="390"/>
      <c r="BK28" s="390"/>
      <c r="BL28" s="390"/>
      <c r="BM28" s="391"/>
      <c r="BN28" s="392">
        <v>705237</v>
      </c>
      <c r="BO28" s="393"/>
      <c r="BP28" s="393"/>
      <c r="BQ28" s="393"/>
      <c r="BR28" s="393"/>
      <c r="BS28" s="393"/>
      <c r="BT28" s="393"/>
      <c r="BU28" s="394"/>
      <c r="BV28" s="392">
        <v>781304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182</v>
      </c>
      <c r="F29" s="459"/>
      <c r="G29" s="459"/>
      <c r="H29" s="459"/>
      <c r="I29" s="459"/>
      <c r="J29" s="459"/>
      <c r="K29" s="460"/>
      <c r="L29" s="480">
        <v>8</v>
      </c>
      <c r="M29" s="481"/>
      <c r="N29" s="481"/>
      <c r="O29" s="481"/>
      <c r="P29" s="523"/>
      <c r="Q29" s="480">
        <v>2200</v>
      </c>
      <c r="R29" s="481"/>
      <c r="S29" s="481"/>
      <c r="T29" s="481"/>
      <c r="U29" s="481"/>
      <c r="V29" s="523"/>
      <c r="W29" s="583"/>
      <c r="X29" s="584"/>
      <c r="Y29" s="585"/>
      <c r="Z29" s="479" t="s">
        <v>183</v>
      </c>
      <c r="AA29" s="459"/>
      <c r="AB29" s="459"/>
      <c r="AC29" s="459"/>
      <c r="AD29" s="459"/>
      <c r="AE29" s="459"/>
      <c r="AF29" s="459"/>
      <c r="AG29" s="460"/>
      <c r="AH29" s="480">
        <v>67</v>
      </c>
      <c r="AI29" s="481"/>
      <c r="AJ29" s="481"/>
      <c r="AK29" s="481"/>
      <c r="AL29" s="523"/>
      <c r="AM29" s="480">
        <v>186481</v>
      </c>
      <c r="AN29" s="481"/>
      <c r="AO29" s="481"/>
      <c r="AP29" s="481"/>
      <c r="AQ29" s="481"/>
      <c r="AR29" s="523"/>
      <c r="AS29" s="480">
        <v>2783</v>
      </c>
      <c r="AT29" s="481"/>
      <c r="AU29" s="481"/>
      <c r="AV29" s="481"/>
      <c r="AW29" s="481"/>
      <c r="AX29" s="482"/>
      <c r="AY29" s="611"/>
      <c r="AZ29" s="612"/>
      <c r="BA29" s="612"/>
      <c r="BB29" s="613"/>
      <c r="BC29" s="463" t="s">
        <v>184</v>
      </c>
      <c r="BD29" s="464"/>
      <c r="BE29" s="464"/>
      <c r="BF29" s="464"/>
      <c r="BG29" s="464"/>
      <c r="BH29" s="464"/>
      <c r="BI29" s="464"/>
      <c r="BJ29" s="464"/>
      <c r="BK29" s="464"/>
      <c r="BL29" s="464"/>
      <c r="BM29" s="465"/>
      <c r="BN29" s="429">
        <v>52955</v>
      </c>
      <c r="BO29" s="430"/>
      <c r="BP29" s="430"/>
      <c r="BQ29" s="430"/>
      <c r="BR29" s="430"/>
      <c r="BS29" s="430"/>
      <c r="BT29" s="430"/>
      <c r="BU29" s="431"/>
      <c r="BV29" s="429">
        <v>72948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185</v>
      </c>
      <c r="X30" s="590"/>
      <c r="Y30" s="590"/>
      <c r="Z30" s="590"/>
      <c r="AA30" s="590"/>
      <c r="AB30" s="590"/>
      <c r="AC30" s="590"/>
      <c r="AD30" s="590"/>
      <c r="AE30" s="590"/>
      <c r="AF30" s="590"/>
      <c r="AG30" s="591"/>
      <c r="AH30" s="548">
        <v>98.3</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2186968</v>
      </c>
      <c r="BO30" s="604"/>
      <c r="BP30" s="604"/>
      <c r="BQ30" s="604"/>
      <c r="BR30" s="604"/>
      <c r="BS30" s="604"/>
      <c r="BT30" s="604"/>
      <c r="BU30" s="605"/>
      <c r="BV30" s="603">
        <v>2413851</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192</v>
      </c>
      <c r="D33" s="453"/>
      <c r="E33" s="418" t="s">
        <v>193</v>
      </c>
      <c r="F33" s="418"/>
      <c r="G33" s="418"/>
      <c r="H33" s="418"/>
      <c r="I33" s="418"/>
      <c r="J33" s="418"/>
      <c r="K33" s="418"/>
      <c r="L33" s="418"/>
      <c r="M33" s="418"/>
      <c r="N33" s="418"/>
      <c r="O33" s="418"/>
      <c r="P33" s="418"/>
      <c r="Q33" s="418"/>
      <c r="R33" s="418"/>
      <c r="S33" s="418"/>
      <c r="T33" s="216"/>
      <c r="U33" s="453" t="s">
        <v>192</v>
      </c>
      <c r="V33" s="453"/>
      <c r="W33" s="418" t="s">
        <v>194</v>
      </c>
      <c r="X33" s="418"/>
      <c r="Y33" s="418"/>
      <c r="Z33" s="418"/>
      <c r="AA33" s="418"/>
      <c r="AB33" s="418"/>
      <c r="AC33" s="418"/>
      <c r="AD33" s="418"/>
      <c r="AE33" s="418"/>
      <c r="AF33" s="418"/>
      <c r="AG33" s="418"/>
      <c r="AH33" s="418"/>
      <c r="AI33" s="418"/>
      <c r="AJ33" s="418"/>
      <c r="AK33" s="418"/>
      <c r="AL33" s="216"/>
      <c r="AM33" s="453" t="s">
        <v>192</v>
      </c>
      <c r="AN33" s="453"/>
      <c r="AO33" s="418" t="s">
        <v>193</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192</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一部事務組合下北医療センター</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下北地域広域行政事務組合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青森県後期高齢者広域連合（一般会計）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青森県市町村総合事務組合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青森県市町村退職手当組合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青森県交通災害共済組合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6+VyVU7ssSftSBxnEGdWXWgnt6XaP2ItHsADCJYxux5uwZX/UDX97bxWS+c3st+ZiG4BObzgInmtOwmJ/wwIbw==" saltValue="Nsv3u/tDSIP7zea6+GZm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221</v>
      </c>
      <c r="C5" s="632"/>
      <c r="D5" s="632"/>
      <c r="E5" s="632"/>
      <c r="F5" s="632"/>
      <c r="G5" s="632"/>
      <c r="H5" s="632"/>
      <c r="I5" s="632"/>
      <c r="J5" s="632"/>
      <c r="K5" s="632"/>
      <c r="L5" s="632"/>
      <c r="M5" s="632"/>
      <c r="N5" s="632"/>
      <c r="O5" s="632"/>
      <c r="P5" s="632"/>
      <c r="Q5" s="633"/>
      <c r="R5" s="634">
        <v>571834</v>
      </c>
      <c r="S5" s="635"/>
      <c r="T5" s="635"/>
      <c r="U5" s="635"/>
      <c r="V5" s="635"/>
      <c r="W5" s="635"/>
      <c r="X5" s="635"/>
      <c r="Y5" s="636"/>
      <c r="Z5" s="637">
        <v>11.7</v>
      </c>
      <c r="AA5" s="637"/>
      <c r="AB5" s="637"/>
      <c r="AC5" s="637"/>
      <c r="AD5" s="638">
        <v>571834</v>
      </c>
      <c r="AE5" s="638"/>
      <c r="AF5" s="638"/>
      <c r="AG5" s="638"/>
      <c r="AH5" s="638"/>
      <c r="AI5" s="638"/>
      <c r="AJ5" s="638"/>
      <c r="AK5" s="638"/>
      <c r="AL5" s="639">
        <v>26.5</v>
      </c>
      <c r="AM5" s="640"/>
      <c r="AN5" s="640"/>
      <c r="AO5" s="641"/>
      <c r="AP5" s="631" t="s">
        <v>222</v>
      </c>
      <c r="AQ5" s="632"/>
      <c r="AR5" s="632"/>
      <c r="AS5" s="632"/>
      <c r="AT5" s="632"/>
      <c r="AU5" s="632"/>
      <c r="AV5" s="632"/>
      <c r="AW5" s="632"/>
      <c r="AX5" s="632"/>
      <c r="AY5" s="632"/>
      <c r="AZ5" s="632"/>
      <c r="BA5" s="632"/>
      <c r="BB5" s="632"/>
      <c r="BC5" s="632"/>
      <c r="BD5" s="632"/>
      <c r="BE5" s="632"/>
      <c r="BF5" s="633"/>
      <c r="BG5" s="645">
        <v>571088</v>
      </c>
      <c r="BH5" s="646"/>
      <c r="BI5" s="646"/>
      <c r="BJ5" s="646"/>
      <c r="BK5" s="646"/>
      <c r="BL5" s="646"/>
      <c r="BM5" s="646"/>
      <c r="BN5" s="647"/>
      <c r="BO5" s="648">
        <v>99.9</v>
      </c>
      <c r="BP5" s="648"/>
      <c r="BQ5" s="648"/>
      <c r="BR5" s="648"/>
      <c r="BS5" s="649" t="s">
        <v>174</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x14ac:dyDescent="0.15">
      <c r="B6" s="642" t="s">
        <v>226</v>
      </c>
      <c r="C6" s="643"/>
      <c r="D6" s="643"/>
      <c r="E6" s="643"/>
      <c r="F6" s="643"/>
      <c r="G6" s="643"/>
      <c r="H6" s="643"/>
      <c r="I6" s="643"/>
      <c r="J6" s="643"/>
      <c r="K6" s="643"/>
      <c r="L6" s="643"/>
      <c r="M6" s="643"/>
      <c r="N6" s="643"/>
      <c r="O6" s="643"/>
      <c r="P6" s="643"/>
      <c r="Q6" s="644"/>
      <c r="R6" s="645">
        <v>22469</v>
      </c>
      <c r="S6" s="646"/>
      <c r="T6" s="646"/>
      <c r="U6" s="646"/>
      <c r="V6" s="646"/>
      <c r="W6" s="646"/>
      <c r="X6" s="646"/>
      <c r="Y6" s="647"/>
      <c r="Z6" s="648">
        <v>0.5</v>
      </c>
      <c r="AA6" s="648"/>
      <c r="AB6" s="648"/>
      <c r="AC6" s="648"/>
      <c r="AD6" s="649">
        <v>22469</v>
      </c>
      <c r="AE6" s="649"/>
      <c r="AF6" s="649"/>
      <c r="AG6" s="649"/>
      <c r="AH6" s="649"/>
      <c r="AI6" s="649"/>
      <c r="AJ6" s="649"/>
      <c r="AK6" s="649"/>
      <c r="AL6" s="650">
        <v>1</v>
      </c>
      <c r="AM6" s="651"/>
      <c r="AN6" s="651"/>
      <c r="AO6" s="652"/>
      <c r="AP6" s="642" t="s">
        <v>227</v>
      </c>
      <c r="AQ6" s="643"/>
      <c r="AR6" s="643"/>
      <c r="AS6" s="643"/>
      <c r="AT6" s="643"/>
      <c r="AU6" s="643"/>
      <c r="AV6" s="643"/>
      <c r="AW6" s="643"/>
      <c r="AX6" s="643"/>
      <c r="AY6" s="643"/>
      <c r="AZ6" s="643"/>
      <c r="BA6" s="643"/>
      <c r="BB6" s="643"/>
      <c r="BC6" s="643"/>
      <c r="BD6" s="643"/>
      <c r="BE6" s="643"/>
      <c r="BF6" s="644"/>
      <c r="BG6" s="645">
        <v>571088</v>
      </c>
      <c r="BH6" s="646"/>
      <c r="BI6" s="646"/>
      <c r="BJ6" s="646"/>
      <c r="BK6" s="646"/>
      <c r="BL6" s="646"/>
      <c r="BM6" s="646"/>
      <c r="BN6" s="647"/>
      <c r="BO6" s="648">
        <v>99.9</v>
      </c>
      <c r="BP6" s="648"/>
      <c r="BQ6" s="648"/>
      <c r="BR6" s="648"/>
      <c r="BS6" s="649" t="s">
        <v>127</v>
      </c>
      <c r="BT6" s="649"/>
      <c r="BU6" s="649"/>
      <c r="BV6" s="649"/>
      <c r="BW6" s="649"/>
      <c r="BX6" s="649"/>
      <c r="BY6" s="649"/>
      <c r="BZ6" s="649"/>
      <c r="CA6" s="649"/>
      <c r="CB6" s="653"/>
      <c r="CD6" s="656" t="s">
        <v>228</v>
      </c>
      <c r="CE6" s="657"/>
      <c r="CF6" s="657"/>
      <c r="CG6" s="657"/>
      <c r="CH6" s="657"/>
      <c r="CI6" s="657"/>
      <c r="CJ6" s="657"/>
      <c r="CK6" s="657"/>
      <c r="CL6" s="657"/>
      <c r="CM6" s="657"/>
      <c r="CN6" s="657"/>
      <c r="CO6" s="657"/>
      <c r="CP6" s="657"/>
      <c r="CQ6" s="658"/>
      <c r="CR6" s="645">
        <v>65791</v>
      </c>
      <c r="CS6" s="646"/>
      <c r="CT6" s="646"/>
      <c r="CU6" s="646"/>
      <c r="CV6" s="646"/>
      <c r="CW6" s="646"/>
      <c r="CX6" s="646"/>
      <c r="CY6" s="647"/>
      <c r="CZ6" s="639">
        <v>1.4</v>
      </c>
      <c r="DA6" s="640"/>
      <c r="DB6" s="640"/>
      <c r="DC6" s="659"/>
      <c r="DD6" s="654" t="s">
        <v>174</v>
      </c>
      <c r="DE6" s="646"/>
      <c r="DF6" s="646"/>
      <c r="DG6" s="646"/>
      <c r="DH6" s="646"/>
      <c r="DI6" s="646"/>
      <c r="DJ6" s="646"/>
      <c r="DK6" s="646"/>
      <c r="DL6" s="646"/>
      <c r="DM6" s="646"/>
      <c r="DN6" s="646"/>
      <c r="DO6" s="646"/>
      <c r="DP6" s="647"/>
      <c r="DQ6" s="654">
        <v>62534</v>
      </c>
      <c r="DR6" s="646"/>
      <c r="DS6" s="646"/>
      <c r="DT6" s="646"/>
      <c r="DU6" s="646"/>
      <c r="DV6" s="646"/>
      <c r="DW6" s="646"/>
      <c r="DX6" s="646"/>
      <c r="DY6" s="646"/>
      <c r="DZ6" s="646"/>
      <c r="EA6" s="646"/>
      <c r="EB6" s="646"/>
      <c r="EC6" s="655"/>
    </row>
    <row r="7" spans="2:143" ht="11.25" customHeight="1" x14ac:dyDescent="0.15">
      <c r="B7" s="642" t="s">
        <v>229</v>
      </c>
      <c r="C7" s="643"/>
      <c r="D7" s="643"/>
      <c r="E7" s="643"/>
      <c r="F7" s="643"/>
      <c r="G7" s="643"/>
      <c r="H7" s="643"/>
      <c r="I7" s="643"/>
      <c r="J7" s="643"/>
      <c r="K7" s="643"/>
      <c r="L7" s="643"/>
      <c r="M7" s="643"/>
      <c r="N7" s="643"/>
      <c r="O7" s="643"/>
      <c r="P7" s="643"/>
      <c r="Q7" s="644"/>
      <c r="R7" s="645">
        <v>466</v>
      </c>
      <c r="S7" s="646"/>
      <c r="T7" s="646"/>
      <c r="U7" s="646"/>
      <c r="V7" s="646"/>
      <c r="W7" s="646"/>
      <c r="X7" s="646"/>
      <c r="Y7" s="647"/>
      <c r="Z7" s="648">
        <v>0</v>
      </c>
      <c r="AA7" s="648"/>
      <c r="AB7" s="648"/>
      <c r="AC7" s="648"/>
      <c r="AD7" s="649">
        <v>466</v>
      </c>
      <c r="AE7" s="649"/>
      <c r="AF7" s="649"/>
      <c r="AG7" s="649"/>
      <c r="AH7" s="649"/>
      <c r="AI7" s="649"/>
      <c r="AJ7" s="649"/>
      <c r="AK7" s="649"/>
      <c r="AL7" s="650">
        <v>0</v>
      </c>
      <c r="AM7" s="651"/>
      <c r="AN7" s="651"/>
      <c r="AO7" s="652"/>
      <c r="AP7" s="642" t="s">
        <v>230</v>
      </c>
      <c r="AQ7" s="643"/>
      <c r="AR7" s="643"/>
      <c r="AS7" s="643"/>
      <c r="AT7" s="643"/>
      <c r="AU7" s="643"/>
      <c r="AV7" s="643"/>
      <c r="AW7" s="643"/>
      <c r="AX7" s="643"/>
      <c r="AY7" s="643"/>
      <c r="AZ7" s="643"/>
      <c r="BA7" s="643"/>
      <c r="BB7" s="643"/>
      <c r="BC7" s="643"/>
      <c r="BD7" s="643"/>
      <c r="BE7" s="643"/>
      <c r="BF7" s="644"/>
      <c r="BG7" s="645">
        <v>252944</v>
      </c>
      <c r="BH7" s="646"/>
      <c r="BI7" s="646"/>
      <c r="BJ7" s="646"/>
      <c r="BK7" s="646"/>
      <c r="BL7" s="646"/>
      <c r="BM7" s="646"/>
      <c r="BN7" s="647"/>
      <c r="BO7" s="648">
        <v>44.2</v>
      </c>
      <c r="BP7" s="648"/>
      <c r="BQ7" s="648"/>
      <c r="BR7" s="648"/>
      <c r="BS7" s="649" t="s">
        <v>231</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935242</v>
      </c>
      <c r="CS7" s="646"/>
      <c r="CT7" s="646"/>
      <c r="CU7" s="646"/>
      <c r="CV7" s="646"/>
      <c r="CW7" s="646"/>
      <c r="CX7" s="646"/>
      <c r="CY7" s="647"/>
      <c r="CZ7" s="648">
        <v>19.5</v>
      </c>
      <c r="DA7" s="648"/>
      <c r="DB7" s="648"/>
      <c r="DC7" s="648"/>
      <c r="DD7" s="654">
        <v>197251</v>
      </c>
      <c r="DE7" s="646"/>
      <c r="DF7" s="646"/>
      <c r="DG7" s="646"/>
      <c r="DH7" s="646"/>
      <c r="DI7" s="646"/>
      <c r="DJ7" s="646"/>
      <c r="DK7" s="646"/>
      <c r="DL7" s="646"/>
      <c r="DM7" s="646"/>
      <c r="DN7" s="646"/>
      <c r="DO7" s="646"/>
      <c r="DP7" s="647"/>
      <c r="DQ7" s="654">
        <v>726918</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1072</v>
      </c>
      <c r="S8" s="646"/>
      <c r="T8" s="646"/>
      <c r="U8" s="646"/>
      <c r="V8" s="646"/>
      <c r="W8" s="646"/>
      <c r="X8" s="646"/>
      <c r="Y8" s="647"/>
      <c r="Z8" s="648">
        <v>0</v>
      </c>
      <c r="AA8" s="648"/>
      <c r="AB8" s="648"/>
      <c r="AC8" s="648"/>
      <c r="AD8" s="649">
        <v>1072</v>
      </c>
      <c r="AE8" s="649"/>
      <c r="AF8" s="649"/>
      <c r="AG8" s="649"/>
      <c r="AH8" s="649"/>
      <c r="AI8" s="649"/>
      <c r="AJ8" s="649"/>
      <c r="AK8" s="649"/>
      <c r="AL8" s="650">
        <v>0</v>
      </c>
      <c r="AM8" s="651"/>
      <c r="AN8" s="651"/>
      <c r="AO8" s="652"/>
      <c r="AP8" s="642" t="s">
        <v>234</v>
      </c>
      <c r="AQ8" s="643"/>
      <c r="AR8" s="643"/>
      <c r="AS8" s="643"/>
      <c r="AT8" s="643"/>
      <c r="AU8" s="643"/>
      <c r="AV8" s="643"/>
      <c r="AW8" s="643"/>
      <c r="AX8" s="643"/>
      <c r="AY8" s="643"/>
      <c r="AZ8" s="643"/>
      <c r="BA8" s="643"/>
      <c r="BB8" s="643"/>
      <c r="BC8" s="643"/>
      <c r="BD8" s="643"/>
      <c r="BE8" s="643"/>
      <c r="BF8" s="644"/>
      <c r="BG8" s="645">
        <v>7960</v>
      </c>
      <c r="BH8" s="646"/>
      <c r="BI8" s="646"/>
      <c r="BJ8" s="646"/>
      <c r="BK8" s="646"/>
      <c r="BL8" s="646"/>
      <c r="BM8" s="646"/>
      <c r="BN8" s="647"/>
      <c r="BO8" s="648">
        <v>1.4</v>
      </c>
      <c r="BP8" s="648"/>
      <c r="BQ8" s="648"/>
      <c r="BR8" s="648"/>
      <c r="BS8" s="654" t="s">
        <v>174</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897092</v>
      </c>
      <c r="CS8" s="646"/>
      <c r="CT8" s="646"/>
      <c r="CU8" s="646"/>
      <c r="CV8" s="646"/>
      <c r="CW8" s="646"/>
      <c r="CX8" s="646"/>
      <c r="CY8" s="647"/>
      <c r="CZ8" s="648">
        <v>18.7</v>
      </c>
      <c r="DA8" s="648"/>
      <c r="DB8" s="648"/>
      <c r="DC8" s="648"/>
      <c r="DD8" s="654">
        <v>3139</v>
      </c>
      <c r="DE8" s="646"/>
      <c r="DF8" s="646"/>
      <c r="DG8" s="646"/>
      <c r="DH8" s="646"/>
      <c r="DI8" s="646"/>
      <c r="DJ8" s="646"/>
      <c r="DK8" s="646"/>
      <c r="DL8" s="646"/>
      <c r="DM8" s="646"/>
      <c r="DN8" s="646"/>
      <c r="DO8" s="646"/>
      <c r="DP8" s="647"/>
      <c r="DQ8" s="654">
        <v>420811</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585</v>
      </c>
      <c r="S9" s="646"/>
      <c r="T9" s="646"/>
      <c r="U9" s="646"/>
      <c r="V9" s="646"/>
      <c r="W9" s="646"/>
      <c r="X9" s="646"/>
      <c r="Y9" s="647"/>
      <c r="Z9" s="648">
        <v>0</v>
      </c>
      <c r="AA9" s="648"/>
      <c r="AB9" s="648"/>
      <c r="AC9" s="648"/>
      <c r="AD9" s="649">
        <v>585</v>
      </c>
      <c r="AE9" s="649"/>
      <c r="AF9" s="649"/>
      <c r="AG9" s="649"/>
      <c r="AH9" s="649"/>
      <c r="AI9" s="649"/>
      <c r="AJ9" s="649"/>
      <c r="AK9" s="649"/>
      <c r="AL9" s="650">
        <v>0</v>
      </c>
      <c r="AM9" s="651"/>
      <c r="AN9" s="651"/>
      <c r="AO9" s="652"/>
      <c r="AP9" s="642" t="s">
        <v>237</v>
      </c>
      <c r="AQ9" s="643"/>
      <c r="AR9" s="643"/>
      <c r="AS9" s="643"/>
      <c r="AT9" s="643"/>
      <c r="AU9" s="643"/>
      <c r="AV9" s="643"/>
      <c r="AW9" s="643"/>
      <c r="AX9" s="643"/>
      <c r="AY9" s="643"/>
      <c r="AZ9" s="643"/>
      <c r="BA9" s="643"/>
      <c r="BB9" s="643"/>
      <c r="BC9" s="643"/>
      <c r="BD9" s="643"/>
      <c r="BE9" s="643"/>
      <c r="BF9" s="644"/>
      <c r="BG9" s="645">
        <v>190880</v>
      </c>
      <c r="BH9" s="646"/>
      <c r="BI9" s="646"/>
      <c r="BJ9" s="646"/>
      <c r="BK9" s="646"/>
      <c r="BL9" s="646"/>
      <c r="BM9" s="646"/>
      <c r="BN9" s="647"/>
      <c r="BO9" s="648">
        <v>33.4</v>
      </c>
      <c r="BP9" s="648"/>
      <c r="BQ9" s="648"/>
      <c r="BR9" s="648"/>
      <c r="BS9" s="654" t="s">
        <v>127</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655391</v>
      </c>
      <c r="CS9" s="646"/>
      <c r="CT9" s="646"/>
      <c r="CU9" s="646"/>
      <c r="CV9" s="646"/>
      <c r="CW9" s="646"/>
      <c r="CX9" s="646"/>
      <c r="CY9" s="647"/>
      <c r="CZ9" s="648">
        <v>13.6</v>
      </c>
      <c r="DA9" s="648"/>
      <c r="DB9" s="648"/>
      <c r="DC9" s="648"/>
      <c r="DD9" s="654">
        <v>35427</v>
      </c>
      <c r="DE9" s="646"/>
      <c r="DF9" s="646"/>
      <c r="DG9" s="646"/>
      <c r="DH9" s="646"/>
      <c r="DI9" s="646"/>
      <c r="DJ9" s="646"/>
      <c r="DK9" s="646"/>
      <c r="DL9" s="646"/>
      <c r="DM9" s="646"/>
      <c r="DN9" s="646"/>
      <c r="DO9" s="646"/>
      <c r="DP9" s="647"/>
      <c r="DQ9" s="654">
        <v>383340</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174</v>
      </c>
      <c r="AA10" s="648"/>
      <c r="AB10" s="648"/>
      <c r="AC10" s="648"/>
      <c r="AD10" s="649" t="s">
        <v>174</v>
      </c>
      <c r="AE10" s="649"/>
      <c r="AF10" s="649"/>
      <c r="AG10" s="649"/>
      <c r="AH10" s="649"/>
      <c r="AI10" s="649"/>
      <c r="AJ10" s="649"/>
      <c r="AK10" s="649"/>
      <c r="AL10" s="650" t="s">
        <v>231</v>
      </c>
      <c r="AM10" s="651"/>
      <c r="AN10" s="651"/>
      <c r="AO10" s="652"/>
      <c r="AP10" s="642" t="s">
        <v>240</v>
      </c>
      <c r="AQ10" s="643"/>
      <c r="AR10" s="643"/>
      <c r="AS10" s="643"/>
      <c r="AT10" s="643"/>
      <c r="AU10" s="643"/>
      <c r="AV10" s="643"/>
      <c r="AW10" s="643"/>
      <c r="AX10" s="643"/>
      <c r="AY10" s="643"/>
      <c r="AZ10" s="643"/>
      <c r="BA10" s="643"/>
      <c r="BB10" s="643"/>
      <c r="BC10" s="643"/>
      <c r="BD10" s="643"/>
      <c r="BE10" s="643"/>
      <c r="BF10" s="644"/>
      <c r="BG10" s="645">
        <v>13200</v>
      </c>
      <c r="BH10" s="646"/>
      <c r="BI10" s="646"/>
      <c r="BJ10" s="646"/>
      <c r="BK10" s="646"/>
      <c r="BL10" s="646"/>
      <c r="BM10" s="646"/>
      <c r="BN10" s="647"/>
      <c r="BO10" s="648">
        <v>2.2999999999999998</v>
      </c>
      <c r="BP10" s="648"/>
      <c r="BQ10" s="648"/>
      <c r="BR10" s="648"/>
      <c r="BS10" s="654" t="s">
        <v>127</v>
      </c>
      <c r="BT10" s="646"/>
      <c r="BU10" s="646"/>
      <c r="BV10" s="646"/>
      <c r="BW10" s="646"/>
      <c r="BX10" s="646"/>
      <c r="BY10" s="646"/>
      <c r="BZ10" s="646"/>
      <c r="CA10" s="646"/>
      <c r="CB10" s="655"/>
      <c r="CD10" s="660" t="s">
        <v>241</v>
      </c>
      <c r="CE10" s="661"/>
      <c r="CF10" s="661"/>
      <c r="CG10" s="661"/>
      <c r="CH10" s="661"/>
      <c r="CI10" s="661"/>
      <c r="CJ10" s="661"/>
      <c r="CK10" s="661"/>
      <c r="CL10" s="661"/>
      <c r="CM10" s="661"/>
      <c r="CN10" s="661"/>
      <c r="CO10" s="661"/>
      <c r="CP10" s="661"/>
      <c r="CQ10" s="662"/>
      <c r="CR10" s="645">
        <v>6112</v>
      </c>
      <c r="CS10" s="646"/>
      <c r="CT10" s="646"/>
      <c r="CU10" s="646"/>
      <c r="CV10" s="646"/>
      <c r="CW10" s="646"/>
      <c r="CX10" s="646"/>
      <c r="CY10" s="647"/>
      <c r="CZ10" s="648">
        <v>0.1</v>
      </c>
      <c r="DA10" s="648"/>
      <c r="DB10" s="648"/>
      <c r="DC10" s="648"/>
      <c r="DD10" s="654">
        <v>4200</v>
      </c>
      <c r="DE10" s="646"/>
      <c r="DF10" s="646"/>
      <c r="DG10" s="646"/>
      <c r="DH10" s="646"/>
      <c r="DI10" s="646"/>
      <c r="DJ10" s="646"/>
      <c r="DK10" s="646"/>
      <c r="DL10" s="646"/>
      <c r="DM10" s="646"/>
      <c r="DN10" s="646"/>
      <c r="DO10" s="646"/>
      <c r="DP10" s="647"/>
      <c r="DQ10" s="654">
        <v>6101</v>
      </c>
      <c r="DR10" s="646"/>
      <c r="DS10" s="646"/>
      <c r="DT10" s="646"/>
      <c r="DU10" s="646"/>
      <c r="DV10" s="646"/>
      <c r="DW10" s="646"/>
      <c r="DX10" s="646"/>
      <c r="DY10" s="646"/>
      <c r="DZ10" s="646"/>
      <c r="EA10" s="646"/>
      <c r="EB10" s="646"/>
      <c r="EC10" s="655"/>
    </row>
    <row r="11" spans="2:143" ht="11.25" customHeight="1" x14ac:dyDescent="0.15">
      <c r="B11" s="642" t="s">
        <v>242</v>
      </c>
      <c r="C11" s="643"/>
      <c r="D11" s="643"/>
      <c r="E11" s="643"/>
      <c r="F11" s="643"/>
      <c r="G11" s="643"/>
      <c r="H11" s="643"/>
      <c r="I11" s="643"/>
      <c r="J11" s="643"/>
      <c r="K11" s="643"/>
      <c r="L11" s="643"/>
      <c r="M11" s="643"/>
      <c r="N11" s="643"/>
      <c r="O11" s="643"/>
      <c r="P11" s="643"/>
      <c r="Q11" s="644"/>
      <c r="R11" s="645">
        <v>92668</v>
      </c>
      <c r="S11" s="646"/>
      <c r="T11" s="646"/>
      <c r="U11" s="646"/>
      <c r="V11" s="646"/>
      <c r="W11" s="646"/>
      <c r="X11" s="646"/>
      <c r="Y11" s="647"/>
      <c r="Z11" s="650">
        <v>1.9</v>
      </c>
      <c r="AA11" s="651"/>
      <c r="AB11" s="651"/>
      <c r="AC11" s="663"/>
      <c r="AD11" s="654">
        <v>92668</v>
      </c>
      <c r="AE11" s="646"/>
      <c r="AF11" s="646"/>
      <c r="AG11" s="646"/>
      <c r="AH11" s="646"/>
      <c r="AI11" s="646"/>
      <c r="AJ11" s="646"/>
      <c r="AK11" s="647"/>
      <c r="AL11" s="650">
        <v>4.3</v>
      </c>
      <c r="AM11" s="651"/>
      <c r="AN11" s="651"/>
      <c r="AO11" s="652"/>
      <c r="AP11" s="642" t="s">
        <v>243</v>
      </c>
      <c r="AQ11" s="643"/>
      <c r="AR11" s="643"/>
      <c r="AS11" s="643"/>
      <c r="AT11" s="643"/>
      <c r="AU11" s="643"/>
      <c r="AV11" s="643"/>
      <c r="AW11" s="643"/>
      <c r="AX11" s="643"/>
      <c r="AY11" s="643"/>
      <c r="AZ11" s="643"/>
      <c r="BA11" s="643"/>
      <c r="BB11" s="643"/>
      <c r="BC11" s="643"/>
      <c r="BD11" s="643"/>
      <c r="BE11" s="643"/>
      <c r="BF11" s="644"/>
      <c r="BG11" s="645">
        <v>40904</v>
      </c>
      <c r="BH11" s="646"/>
      <c r="BI11" s="646"/>
      <c r="BJ11" s="646"/>
      <c r="BK11" s="646"/>
      <c r="BL11" s="646"/>
      <c r="BM11" s="646"/>
      <c r="BN11" s="647"/>
      <c r="BO11" s="648">
        <v>7.2</v>
      </c>
      <c r="BP11" s="648"/>
      <c r="BQ11" s="648"/>
      <c r="BR11" s="648"/>
      <c r="BS11" s="654" t="s">
        <v>127</v>
      </c>
      <c r="BT11" s="646"/>
      <c r="BU11" s="646"/>
      <c r="BV11" s="646"/>
      <c r="BW11" s="646"/>
      <c r="BX11" s="646"/>
      <c r="BY11" s="646"/>
      <c r="BZ11" s="646"/>
      <c r="CA11" s="646"/>
      <c r="CB11" s="655"/>
      <c r="CD11" s="660" t="s">
        <v>244</v>
      </c>
      <c r="CE11" s="661"/>
      <c r="CF11" s="661"/>
      <c r="CG11" s="661"/>
      <c r="CH11" s="661"/>
      <c r="CI11" s="661"/>
      <c r="CJ11" s="661"/>
      <c r="CK11" s="661"/>
      <c r="CL11" s="661"/>
      <c r="CM11" s="661"/>
      <c r="CN11" s="661"/>
      <c r="CO11" s="661"/>
      <c r="CP11" s="661"/>
      <c r="CQ11" s="662"/>
      <c r="CR11" s="645">
        <v>487827</v>
      </c>
      <c r="CS11" s="646"/>
      <c r="CT11" s="646"/>
      <c r="CU11" s="646"/>
      <c r="CV11" s="646"/>
      <c r="CW11" s="646"/>
      <c r="CX11" s="646"/>
      <c r="CY11" s="647"/>
      <c r="CZ11" s="648">
        <v>10.199999999999999</v>
      </c>
      <c r="DA11" s="648"/>
      <c r="DB11" s="648"/>
      <c r="DC11" s="648"/>
      <c r="DD11" s="654">
        <v>194676</v>
      </c>
      <c r="DE11" s="646"/>
      <c r="DF11" s="646"/>
      <c r="DG11" s="646"/>
      <c r="DH11" s="646"/>
      <c r="DI11" s="646"/>
      <c r="DJ11" s="646"/>
      <c r="DK11" s="646"/>
      <c r="DL11" s="646"/>
      <c r="DM11" s="646"/>
      <c r="DN11" s="646"/>
      <c r="DO11" s="646"/>
      <c r="DP11" s="647"/>
      <c r="DQ11" s="654">
        <v>156647</v>
      </c>
      <c r="DR11" s="646"/>
      <c r="DS11" s="646"/>
      <c r="DT11" s="646"/>
      <c r="DU11" s="646"/>
      <c r="DV11" s="646"/>
      <c r="DW11" s="646"/>
      <c r="DX11" s="646"/>
      <c r="DY11" s="646"/>
      <c r="DZ11" s="646"/>
      <c r="EA11" s="646"/>
      <c r="EB11" s="646"/>
      <c r="EC11" s="655"/>
    </row>
    <row r="12" spans="2:143" ht="11.25" customHeight="1" x14ac:dyDescent="0.15">
      <c r="B12" s="642" t="s">
        <v>245</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174</v>
      </c>
      <c r="AA12" s="648"/>
      <c r="AB12" s="648"/>
      <c r="AC12" s="648"/>
      <c r="AD12" s="649" t="s">
        <v>127</v>
      </c>
      <c r="AE12" s="649"/>
      <c r="AF12" s="649"/>
      <c r="AG12" s="649"/>
      <c r="AH12" s="649"/>
      <c r="AI12" s="649"/>
      <c r="AJ12" s="649"/>
      <c r="AK12" s="649"/>
      <c r="AL12" s="650" t="s">
        <v>231</v>
      </c>
      <c r="AM12" s="651"/>
      <c r="AN12" s="651"/>
      <c r="AO12" s="652"/>
      <c r="AP12" s="642" t="s">
        <v>246</v>
      </c>
      <c r="AQ12" s="643"/>
      <c r="AR12" s="643"/>
      <c r="AS12" s="643"/>
      <c r="AT12" s="643"/>
      <c r="AU12" s="643"/>
      <c r="AV12" s="643"/>
      <c r="AW12" s="643"/>
      <c r="AX12" s="643"/>
      <c r="AY12" s="643"/>
      <c r="AZ12" s="643"/>
      <c r="BA12" s="643"/>
      <c r="BB12" s="643"/>
      <c r="BC12" s="643"/>
      <c r="BD12" s="643"/>
      <c r="BE12" s="643"/>
      <c r="BF12" s="644"/>
      <c r="BG12" s="645">
        <v>247837</v>
      </c>
      <c r="BH12" s="646"/>
      <c r="BI12" s="646"/>
      <c r="BJ12" s="646"/>
      <c r="BK12" s="646"/>
      <c r="BL12" s="646"/>
      <c r="BM12" s="646"/>
      <c r="BN12" s="647"/>
      <c r="BO12" s="648">
        <v>43.3</v>
      </c>
      <c r="BP12" s="648"/>
      <c r="BQ12" s="648"/>
      <c r="BR12" s="648"/>
      <c r="BS12" s="654" t="s">
        <v>231</v>
      </c>
      <c r="BT12" s="646"/>
      <c r="BU12" s="646"/>
      <c r="BV12" s="646"/>
      <c r="BW12" s="646"/>
      <c r="BX12" s="646"/>
      <c r="BY12" s="646"/>
      <c r="BZ12" s="646"/>
      <c r="CA12" s="646"/>
      <c r="CB12" s="655"/>
      <c r="CD12" s="660" t="s">
        <v>247</v>
      </c>
      <c r="CE12" s="661"/>
      <c r="CF12" s="661"/>
      <c r="CG12" s="661"/>
      <c r="CH12" s="661"/>
      <c r="CI12" s="661"/>
      <c r="CJ12" s="661"/>
      <c r="CK12" s="661"/>
      <c r="CL12" s="661"/>
      <c r="CM12" s="661"/>
      <c r="CN12" s="661"/>
      <c r="CO12" s="661"/>
      <c r="CP12" s="661"/>
      <c r="CQ12" s="662"/>
      <c r="CR12" s="645">
        <v>220328</v>
      </c>
      <c r="CS12" s="646"/>
      <c r="CT12" s="646"/>
      <c r="CU12" s="646"/>
      <c r="CV12" s="646"/>
      <c r="CW12" s="646"/>
      <c r="CX12" s="646"/>
      <c r="CY12" s="647"/>
      <c r="CZ12" s="648">
        <v>4.5999999999999996</v>
      </c>
      <c r="DA12" s="648"/>
      <c r="DB12" s="648"/>
      <c r="DC12" s="648"/>
      <c r="DD12" s="654">
        <v>118197</v>
      </c>
      <c r="DE12" s="646"/>
      <c r="DF12" s="646"/>
      <c r="DG12" s="646"/>
      <c r="DH12" s="646"/>
      <c r="DI12" s="646"/>
      <c r="DJ12" s="646"/>
      <c r="DK12" s="646"/>
      <c r="DL12" s="646"/>
      <c r="DM12" s="646"/>
      <c r="DN12" s="646"/>
      <c r="DO12" s="646"/>
      <c r="DP12" s="647"/>
      <c r="DQ12" s="654">
        <v>173140</v>
      </c>
      <c r="DR12" s="646"/>
      <c r="DS12" s="646"/>
      <c r="DT12" s="646"/>
      <c r="DU12" s="646"/>
      <c r="DV12" s="646"/>
      <c r="DW12" s="646"/>
      <c r="DX12" s="646"/>
      <c r="DY12" s="646"/>
      <c r="DZ12" s="646"/>
      <c r="EA12" s="646"/>
      <c r="EB12" s="646"/>
      <c r="EC12" s="655"/>
    </row>
    <row r="13" spans="2:143" ht="11.25" customHeight="1" x14ac:dyDescent="0.15">
      <c r="B13" s="642" t="s">
        <v>248</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127</v>
      </c>
      <c r="AA13" s="648"/>
      <c r="AB13" s="648"/>
      <c r="AC13" s="648"/>
      <c r="AD13" s="649" t="s">
        <v>174</v>
      </c>
      <c r="AE13" s="649"/>
      <c r="AF13" s="649"/>
      <c r="AG13" s="649"/>
      <c r="AH13" s="649"/>
      <c r="AI13" s="649"/>
      <c r="AJ13" s="649"/>
      <c r="AK13" s="649"/>
      <c r="AL13" s="650" t="s">
        <v>174</v>
      </c>
      <c r="AM13" s="651"/>
      <c r="AN13" s="651"/>
      <c r="AO13" s="652"/>
      <c r="AP13" s="642" t="s">
        <v>249</v>
      </c>
      <c r="AQ13" s="643"/>
      <c r="AR13" s="643"/>
      <c r="AS13" s="643"/>
      <c r="AT13" s="643"/>
      <c r="AU13" s="643"/>
      <c r="AV13" s="643"/>
      <c r="AW13" s="643"/>
      <c r="AX13" s="643"/>
      <c r="AY13" s="643"/>
      <c r="AZ13" s="643"/>
      <c r="BA13" s="643"/>
      <c r="BB13" s="643"/>
      <c r="BC13" s="643"/>
      <c r="BD13" s="643"/>
      <c r="BE13" s="643"/>
      <c r="BF13" s="644"/>
      <c r="BG13" s="645">
        <v>241966</v>
      </c>
      <c r="BH13" s="646"/>
      <c r="BI13" s="646"/>
      <c r="BJ13" s="646"/>
      <c r="BK13" s="646"/>
      <c r="BL13" s="646"/>
      <c r="BM13" s="646"/>
      <c r="BN13" s="647"/>
      <c r="BO13" s="648">
        <v>42.3</v>
      </c>
      <c r="BP13" s="648"/>
      <c r="BQ13" s="648"/>
      <c r="BR13" s="648"/>
      <c r="BS13" s="654" t="s">
        <v>127</v>
      </c>
      <c r="BT13" s="646"/>
      <c r="BU13" s="646"/>
      <c r="BV13" s="646"/>
      <c r="BW13" s="646"/>
      <c r="BX13" s="646"/>
      <c r="BY13" s="646"/>
      <c r="BZ13" s="646"/>
      <c r="CA13" s="646"/>
      <c r="CB13" s="655"/>
      <c r="CD13" s="660" t="s">
        <v>250</v>
      </c>
      <c r="CE13" s="661"/>
      <c r="CF13" s="661"/>
      <c r="CG13" s="661"/>
      <c r="CH13" s="661"/>
      <c r="CI13" s="661"/>
      <c r="CJ13" s="661"/>
      <c r="CK13" s="661"/>
      <c r="CL13" s="661"/>
      <c r="CM13" s="661"/>
      <c r="CN13" s="661"/>
      <c r="CO13" s="661"/>
      <c r="CP13" s="661"/>
      <c r="CQ13" s="662"/>
      <c r="CR13" s="645">
        <v>444300</v>
      </c>
      <c r="CS13" s="646"/>
      <c r="CT13" s="646"/>
      <c r="CU13" s="646"/>
      <c r="CV13" s="646"/>
      <c r="CW13" s="646"/>
      <c r="CX13" s="646"/>
      <c r="CY13" s="647"/>
      <c r="CZ13" s="648">
        <v>9.3000000000000007</v>
      </c>
      <c r="DA13" s="648"/>
      <c r="DB13" s="648"/>
      <c r="DC13" s="648"/>
      <c r="DD13" s="654">
        <v>237922</v>
      </c>
      <c r="DE13" s="646"/>
      <c r="DF13" s="646"/>
      <c r="DG13" s="646"/>
      <c r="DH13" s="646"/>
      <c r="DI13" s="646"/>
      <c r="DJ13" s="646"/>
      <c r="DK13" s="646"/>
      <c r="DL13" s="646"/>
      <c r="DM13" s="646"/>
      <c r="DN13" s="646"/>
      <c r="DO13" s="646"/>
      <c r="DP13" s="647"/>
      <c r="DQ13" s="654">
        <v>266379</v>
      </c>
      <c r="DR13" s="646"/>
      <c r="DS13" s="646"/>
      <c r="DT13" s="646"/>
      <c r="DU13" s="646"/>
      <c r="DV13" s="646"/>
      <c r="DW13" s="646"/>
      <c r="DX13" s="646"/>
      <c r="DY13" s="646"/>
      <c r="DZ13" s="646"/>
      <c r="EA13" s="646"/>
      <c r="EB13" s="646"/>
      <c r="EC13" s="655"/>
    </row>
    <row r="14" spans="2:143" ht="11.25" customHeight="1" x14ac:dyDescent="0.15">
      <c r="B14" s="642" t="s">
        <v>251</v>
      </c>
      <c r="C14" s="643"/>
      <c r="D14" s="643"/>
      <c r="E14" s="643"/>
      <c r="F14" s="643"/>
      <c r="G14" s="643"/>
      <c r="H14" s="643"/>
      <c r="I14" s="643"/>
      <c r="J14" s="643"/>
      <c r="K14" s="643"/>
      <c r="L14" s="643"/>
      <c r="M14" s="643"/>
      <c r="N14" s="643"/>
      <c r="O14" s="643"/>
      <c r="P14" s="643"/>
      <c r="Q14" s="644"/>
      <c r="R14" s="645">
        <v>3317</v>
      </c>
      <c r="S14" s="646"/>
      <c r="T14" s="646"/>
      <c r="U14" s="646"/>
      <c r="V14" s="646"/>
      <c r="W14" s="646"/>
      <c r="X14" s="646"/>
      <c r="Y14" s="647"/>
      <c r="Z14" s="648">
        <v>0.1</v>
      </c>
      <c r="AA14" s="648"/>
      <c r="AB14" s="648"/>
      <c r="AC14" s="648"/>
      <c r="AD14" s="649">
        <v>3317</v>
      </c>
      <c r="AE14" s="649"/>
      <c r="AF14" s="649"/>
      <c r="AG14" s="649"/>
      <c r="AH14" s="649"/>
      <c r="AI14" s="649"/>
      <c r="AJ14" s="649"/>
      <c r="AK14" s="649"/>
      <c r="AL14" s="650">
        <v>0.2</v>
      </c>
      <c r="AM14" s="651"/>
      <c r="AN14" s="651"/>
      <c r="AO14" s="652"/>
      <c r="AP14" s="642" t="s">
        <v>252</v>
      </c>
      <c r="AQ14" s="643"/>
      <c r="AR14" s="643"/>
      <c r="AS14" s="643"/>
      <c r="AT14" s="643"/>
      <c r="AU14" s="643"/>
      <c r="AV14" s="643"/>
      <c r="AW14" s="643"/>
      <c r="AX14" s="643"/>
      <c r="AY14" s="643"/>
      <c r="AZ14" s="643"/>
      <c r="BA14" s="643"/>
      <c r="BB14" s="643"/>
      <c r="BC14" s="643"/>
      <c r="BD14" s="643"/>
      <c r="BE14" s="643"/>
      <c r="BF14" s="644"/>
      <c r="BG14" s="645">
        <v>12842</v>
      </c>
      <c r="BH14" s="646"/>
      <c r="BI14" s="646"/>
      <c r="BJ14" s="646"/>
      <c r="BK14" s="646"/>
      <c r="BL14" s="646"/>
      <c r="BM14" s="646"/>
      <c r="BN14" s="647"/>
      <c r="BO14" s="648">
        <v>2.2000000000000002</v>
      </c>
      <c r="BP14" s="648"/>
      <c r="BQ14" s="648"/>
      <c r="BR14" s="648"/>
      <c r="BS14" s="654" t="s">
        <v>127</v>
      </c>
      <c r="BT14" s="646"/>
      <c r="BU14" s="646"/>
      <c r="BV14" s="646"/>
      <c r="BW14" s="646"/>
      <c r="BX14" s="646"/>
      <c r="BY14" s="646"/>
      <c r="BZ14" s="646"/>
      <c r="CA14" s="646"/>
      <c r="CB14" s="655"/>
      <c r="CD14" s="660" t="s">
        <v>253</v>
      </c>
      <c r="CE14" s="661"/>
      <c r="CF14" s="661"/>
      <c r="CG14" s="661"/>
      <c r="CH14" s="661"/>
      <c r="CI14" s="661"/>
      <c r="CJ14" s="661"/>
      <c r="CK14" s="661"/>
      <c r="CL14" s="661"/>
      <c r="CM14" s="661"/>
      <c r="CN14" s="661"/>
      <c r="CO14" s="661"/>
      <c r="CP14" s="661"/>
      <c r="CQ14" s="662"/>
      <c r="CR14" s="645">
        <v>335088</v>
      </c>
      <c r="CS14" s="646"/>
      <c r="CT14" s="646"/>
      <c r="CU14" s="646"/>
      <c r="CV14" s="646"/>
      <c r="CW14" s="646"/>
      <c r="CX14" s="646"/>
      <c r="CY14" s="647"/>
      <c r="CZ14" s="648">
        <v>7</v>
      </c>
      <c r="DA14" s="648"/>
      <c r="DB14" s="648"/>
      <c r="DC14" s="648"/>
      <c r="DD14" s="654">
        <v>784</v>
      </c>
      <c r="DE14" s="646"/>
      <c r="DF14" s="646"/>
      <c r="DG14" s="646"/>
      <c r="DH14" s="646"/>
      <c r="DI14" s="646"/>
      <c r="DJ14" s="646"/>
      <c r="DK14" s="646"/>
      <c r="DL14" s="646"/>
      <c r="DM14" s="646"/>
      <c r="DN14" s="646"/>
      <c r="DO14" s="646"/>
      <c r="DP14" s="647"/>
      <c r="DQ14" s="654">
        <v>200721</v>
      </c>
      <c r="DR14" s="646"/>
      <c r="DS14" s="646"/>
      <c r="DT14" s="646"/>
      <c r="DU14" s="646"/>
      <c r="DV14" s="646"/>
      <c r="DW14" s="646"/>
      <c r="DX14" s="646"/>
      <c r="DY14" s="646"/>
      <c r="DZ14" s="646"/>
      <c r="EA14" s="646"/>
      <c r="EB14" s="646"/>
      <c r="EC14" s="655"/>
    </row>
    <row r="15" spans="2:143" ht="11.25" customHeight="1" x14ac:dyDescent="0.15">
      <c r="B15" s="642" t="s">
        <v>254</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174</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57465</v>
      </c>
      <c r="BH15" s="646"/>
      <c r="BI15" s="646"/>
      <c r="BJ15" s="646"/>
      <c r="BK15" s="646"/>
      <c r="BL15" s="646"/>
      <c r="BM15" s="646"/>
      <c r="BN15" s="647"/>
      <c r="BO15" s="648">
        <v>10</v>
      </c>
      <c r="BP15" s="648"/>
      <c r="BQ15" s="648"/>
      <c r="BR15" s="648"/>
      <c r="BS15" s="654" t="s">
        <v>127</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284844</v>
      </c>
      <c r="CS15" s="646"/>
      <c r="CT15" s="646"/>
      <c r="CU15" s="646"/>
      <c r="CV15" s="646"/>
      <c r="CW15" s="646"/>
      <c r="CX15" s="646"/>
      <c r="CY15" s="647"/>
      <c r="CZ15" s="648">
        <v>5.9</v>
      </c>
      <c r="DA15" s="648"/>
      <c r="DB15" s="648"/>
      <c r="DC15" s="648"/>
      <c r="DD15" s="654">
        <v>53416</v>
      </c>
      <c r="DE15" s="646"/>
      <c r="DF15" s="646"/>
      <c r="DG15" s="646"/>
      <c r="DH15" s="646"/>
      <c r="DI15" s="646"/>
      <c r="DJ15" s="646"/>
      <c r="DK15" s="646"/>
      <c r="DL15" s="646"/>
      <c r="DM15" s="646"/>
      <c r="DN15" s="646"/>
      <c r="DO15" s="646"/>
      <c r="DP15" s="647"/>
      <c r="DQ15" s="654">
        <v>261311</v>
      </c>
      <c r="DR15" s="646"/>
      <c r="DS15" s="646"/>
      <c r="DT15" s="646"/>
      <c r="DU15" s="646"/>
      <c r="DV15" s="646"/>
      <c r="DW15" s="646"/>
      <c r="DX15" s="646"/>
      <c r="DY15" s="646"/>
      <c r="DZ15" s="646"/>
      <c r="EA15" s="646"/>
      <c r="EB15" s="646"/>
      <c r="EC15" s="655"/>
    </row>
    <row r="16" spans="2:143" ht="11.25" customHeight="1" x14ac:dyDescent="0.15">
      <c r="B16" s="642" t="s">
        <v>257</v>
      </c>
      <c r="C16" s="643"/>
      <c r="D16" s="643"/>
      <c r="E16" s="643"/>
      <c r="F16" s="643"/>
      <c r="G16" s="643"/>
      <c r="H16" s="643"/>
      <c r="I16" s="643"/>
      <c r="J16" s="643"/>
      <c r="K16" s="643"/>
      <c r="L16" s="643"/>
      <c r="M16" s="643"/>
      <c r="N16" s="643"/>
      <c r="O16" s="643"/>
      <c r="P16" s="643"/>
      <c r="Q16" s="644"/>
      <c r="R16" s="645">
        <v>698</v>
      </c>
      <c r="S16" s="646"/>
      <c r="T16" s="646"/>
      <c r="U16" s="646"/>
      <c r="V16" s="646"/>
      <c r="W16" s="646"/>
      <c r="X16" s="646"/>
      <c r="Y16" s="647"/>
      <c r="Z16" s="648">
        <v>0</v>
      </c>
      <c r="AA16" s="648"/>
      <c r="AB16" s="648"/>
      <c r="AC16" s="648"/>
      <c r="AD16" s="649">
        <v>698</v>
      </c>
      <c r="AE16" s="649"/>
      <c r="AF16" s="649"/>
      <c r="AG16" s="649"/>
      <c r="AH16" s="649"/>
      <c r="AI16" s="649"/>
      <c r="AJ16" s="649"/>
      <c r="AK16" s="649"/>
      <c r="AL16" s="650">
        <v>0</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t="s">
        <v>174</v>
      </c>
      <c r="BH16" s="646"/>
      <c r="BI16" s="646"/>
      <c r="BJ16" s="646"/>
      <c r="BK16" s="646"/>
      <c r="BL16" s="646"/>
      <c r="BM16" s="646"/>
      <c r="BN16" s="647"/>
      <c r="BO16" s="648" t="s">
        <v>127</v>
      </c>
      <c r="BP16" s="648"/>
      <c r="BQ16" s="648"/>
      <c r="BR16" s="648"/>
      <c r="BS16" s="654" t="s">
        <v>231</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t="s">
        <v>231</v>
      </c>
      <c r="CS16" s="646"/>
      <c r="CT16" s="646"/>
      <c r="CU16" s="646"/>
      <c r="CV16" s="646"/>
      <c r="CW16" s="646"/>
      <c r="CX16" s="646"/>
      <c r="CY16" s="647"/>
      <c r="CZ16" s="648" t="s">
        <v>174</v>
      </c>
      <c r="DA16" s="648"/>
      <c r="DB16" s="648"/>
      <c r="DC16" s="648"/>
      <c r="DD16" s="654" t="s">
        <v>127</v>
      </c>
      <c r="DE16" s="646"/>
      <c r="DF16" s="646"/>
      <c r="DG16" s="646"/>
      <c r="DH16" s="646"/>
      <c r="DI16" s="646"/>
      <c r="DJ16" s="646"/>
      <c r="DK16" s="646"/>
      <c r="DL16" s="646"/>
      <c r="DM16" s="646"/>
      <c r="DN16" s="646"/>
      <c r="DO16" s="646"/>
      <c r="DP16" s="647"/>
      <c r="DQ16" s="654" t="s">
        <v>127</v>
      </c>
      <c r="DR16" s="646"/>
      <c r="DS16" s="646"/>
      <c r="DT16" s="646"/>
      <c r="DU16" s="646"/>
      <c r="DV16" s="646"/>
      <c r="DW16" s="646"/>
      <c r="DX16" s="646"/>
      <c r="DY16" s="646"/>
      <c r="DZ16" s="646"/>
      <c r="EA16" s="646"/>
      <c r="EB16" s="646"/>
      <c r="EC16" s="655"/>
    </row>
    <row r="17" spans="2:133" ht="11.25" customHeight="1" x14ac:dyDescent="0.15">
      <c r="B17" s="642" t="s">
        <v>260</v>
      </c>
      <c r="C17" s="643"/>
      <c r="D17" s="643"/>
      <c r="E17" s="643"/>
      <c r="F17" s="643"/>
      <c r="G17" s="643"/>
      <c r="H17" s="643"/>
      <c r="I17" s="643"/>
      <c r="J17" s="643"/>
      <c r="K17" s="643"/>
      <c r="L17" s="643"/>
      <c r="M17" s="643"/>
      <c r="N17" s="643"/>
      <c r="O17" s="643"/>
      <c r="P17" s="643"/>
      <c r="Q17" s="644"/>
      <c r="R17" s="645">
        <v>7859</v>
      </c>
      <c r="S17" s="646"/>
      <c r="T17" s="646"/>
      <c r="U17" s="646"/>
      <c r="V17" s="646"/>
      <c r="W17" s="646"/>
      <c r="X17" s="646"/>
      <c r="Y17" s="647"/>
      <c r="Z17" s="648">
        <v>0.2</v>
      </c>
      <c r="AA17" s="648"/>
      <c r="AB17" s="648"/>
      <c r="AC17" s="648"/>
      <c r="AD17" s="649">
        <v>7859</v>
      </c>
      <c r="AE17" s="649"/>
      <c r="AF17" s="649"/>
      <c r="AG17" s="649"/>
      <c r="AH17" s="649"/>
      <c r="AI17" s="649"/>
      <c r="AJ17" s="649"/>
      <c r="AK17" s="649"/>
      <c r="AL17" s="650">
        <v>0.4</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174</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469597</v>
      </c>
      <c r="CS17" s="646"/>
      <c r="CT17" s="646"/>
      <c r="CU17" s="646"/>
      <c r="CV17" s="646"/>
      <c r="CW17" s="646"/>
      <c r="CX17" s="646"/>
      <c r="CY17" s="647"/>
      <c r="CZ17" s="648">
        <v>9.8000000000000007</v>
      </c>
      <c r="DA17" s="648"/>
      <c r="DB17" s="648"/>
      <c r="DC17" s="648"/>
      <c r="DD17" s="654" t="s">
        <v>127</v>
      </c>
      <c r="DE17" s="646"/>
      <c r="DF17" s="646"/>
      <c r="DG17" s="646"/>
      <c r="DH17" s="646"/>
      <c r="DI17" s="646"/>
      <c r="DJ17" s="646"/>
      <c r="DK17" s="646"/>
      <c r="DL17" s="646"/>
      <c r="DM17" s="646"/>
      <c r="DN17" s="646"/>
      <c r="DO17" s="646"/>
      <c r="DP17" s="647"/>
      <c r="DQ17" s="654">
        <v>469597</v>
      </c>
      <c r="DR17" s="646"/>
      <c r="DS17" s="646"/>
      <c r="DT17" s="646"/>
      <c r="DU17" s="646"/>
      <c r="DV17" s="646"/>
      <c r="DW17" s="646"/>
      <c r="DX17" s="646"/>
      <c r="DY17" s="646"/>
      <c r="DZ17" s="646"/>
      <c r="EA17" s="646"/>
      <c r="EB17" s="646"/>
      <c r="EC17" s="655"/>
    </row>
    <row r="18" spans="2:133" ht="11.25" customHeight="1" x14ac:dyDescent="0.15">
      <c r="B18" s="642" t="s">
        <v>263</v>
      </c>
      <c r="C18" s="643"/>
      <c r="D18" s="643"/>
      <c r="E18" s="643"/>
      <c r="F18" s="643"/>
      <c r="G18" s="643"/>
      <c r="H18" s="643"/>
      <c r="I18" s="643"/>
      <c r="J18" s="643"/>
      <c r="K18" s="643"/>
      <c r="L18" s="643"/>
      <c r="M18" s="643"/>
      <c r="N18" s="643"/>
      <c r="O18" s="643"/>
      <c r="P18" s="643"/>
      <c r="Q18" s="644"/>
      <c r="R18" s="645">
        <v>1810</v>
      </c>
      <c r="S18" s="646"/>
      <c r="T18" s="646"/>
      <c r="U18" s="646"/>
      <c r="V18" s="646"/>
      <c r="W18" s="646"/>
      <c r="X18" s="646"/>
      <c r="Y18" s="647"/>
      <c r="Z18" s="648">
        <v>0</v>
      </c>
      <c r="AA18" s="648"/>
      <c r="AB18" s="648"/>
      <c r="AC18" s="648"/>
      <c r="AD18" s="649">
        <v>1810</v>
      </c>
      <c r="AE18" s="649"/>
      <c r="AF18" s="649"/>
      <c r="AG18" s="649"/>
      <c r="AH18" s="649"/>
      <c r="AI18" s="649"/>
      <c r="AJ18" s="649"/>
      <c r="AK18" s="649"/>
      <c r="AL18" s="650">
        <v>0.1</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174</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174</v>
      </c>
      <c r="DA18" s="648"/>
      <c r="DB18" s="648"/>
      <c r="DC18" s="648"/>
      <c r="DD18" s="654" t="s">
        <v>127</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266</v>
      </c>
      <c r="C19" s="643"/>
      <c r="D19" s="643"/>
      <c r="E19" s="643"/>
      <c r="F19" s="643"/>
      <c r="G19" s="643"/>
      <c r="H19" s="643"/>
      <c r="I19" s="643"/>
      <c r="J19" s="643"/>
      <c r="K19" s="643"/>
      <c r="L19" s="643"/>
      <c r="M19" s="643"/>
      <c r="N19" s="643"/>
      <c r="O19" s="643"/>
      <c r="P19" s="643"/>
      <c r="Q19" s="644"/>
      <c r="R19" s="645">
        <v>357</v>
      </c>
      <c r="S19" s="646"/>
      <c r="T19" s="646"/>
      <c r="U19" s="646"/>
      <c r="V19" s="646"/>
      <c r="W19" s="646"/>
      <c r="X19" s="646"/>
      <c r="Y19" s="647"/>
      <c r="Z19" s="648">
        <v>0</v>
      </c>
      <c r="AA19" s="648"/>
      <c r="AB19" s="648"/>
      <c r="AC19" s="648"/>
      <c r="AD19" s="649">
        <v>357</v>
      </c>
      <c r="AE19" s="649"/>
      <c r="AF19" s="649"/>
      <c r="AG19" s="649"/>
      <c r="AH19" s="649"/>
      <c r="AI19" s="649"/>
      <c r="AJ19" s="649"/>
      <c r="AK19" s="649"/>
      <c r="AL19" s="650">
        <v>0</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746</v>
      </c>
      <c r="BH19" s="646"/>
      <c r="BI19" s="646"/>
      <c r="BJ19" s="646"/>
      <c r="BK19" s="646"/>
      <c r="BL19" s="646"/>
      <c r="BM19" s="646"/>
      <c r="BN19" s="647"/>
      <c r="BO19" s="648">
        <v>0.1</v>
      </c>
      <c r="BP19" s="648"/>
      <c r="BQ19" s="648"/>
      <c r="BR19" s="648"/>
      <c r="BS19" s="654" t="s">
        <v>174</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231</v>
      </c>
      <c r="DE19" s="646"/>
      <c r="DF19" s="646"/>
      <c r="DG19" s="646"/>
      <c r="DH19" s="646"/>
      <c r="DI19" s="646"/>
      <c r="DJ19" s="646"/>
      <c r="DK19" s="646"/>
      <c r="DL19" s="646"/>
      <c r="DM19" s="646"/>
      <c r="DN19" s="646"/>
      <c r="DO19" s="646"/>
      <c r="DP19" s="647"/>
      <c r="DQ19" s="654" t="s">
        <v>174</v>
      </c>
      <c r="DR19" s="646"/>
      <c r="DS19" s="646"/>
      <c r="DT19" s="646"/>
      <c r="DU19" s="646"/>
      <c r="DV19" s="646"/>
      <c r="DW19" s="646"/>
      <c r="DX19" s="646"/>
      <c r="DY19" s="646"/>
      <c r="DZ19" s="646"/>
      <c r="EA19" s="646"/>
      <c r="EB19" s="646"/>
      <c r="EC19" s="655"/>
    </row>
    <row r="20" spans="2:133" ht="11.25" customHeight="1" x14ac:dyDescent="0.15">
      <c r="B20" s="642" t="s">
        <v>269</v>
      </c>
      <c r="C20" s="643"/>
      <c r="D20" s="643"/>
      <c r="E20" s="643"/>
      <c r="F20" s="643"/>
      <c r="G20" s="643"/>
      <c r="H20" s="643"/>
      <c r="I20" s="643"/>
      <c r="J20" s="643"/>
      <c r="K20" s="643"/>
      <c r="L20" s="643"/>
      <c r="M20" s="643"/>
      <c r="N20" s="643"/>
      <c r="O20" s="643"/>
      <c r="P20" s="643"/>
      <c r="Q20" s="644"/>
      <c r="R20" s="645">
        <v>108</v>
      </c>
      <c r="S20" s="646"/>
      <c r="T20" s="646"/>
      <c r="U20" s="646"/>
      <c r="V20" s="646"/>
      <c r="W20" s="646"/>
      <c r="X20" s="646"/>
      <c r="Y20" s="647"/>
      <c r="Z20" s="648">
        <v>0</v>
      </c>
      <c r="AA20" s="648"/>
      <c r="AB20" s="648"/>
      <c r="AC20" s="648"/>
      <c r="AD20" s="649">
        <v>108</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746</v>
      </c>
      <c r="BH20" s="646"/>
      <c r="BI20" s="646"/>
      <c r="BJ20" s="646"/>
      <c r="BK20" s="646"/>
      <c r="BL20" s="646"/>
      <c r="BM20" s="646"/>
      <c r="BN20" s="647"/>
      <c r="BO20" s="648">
        <v>0.1</v>
      </c>
      <c r="BP20" s="648"/>
      <c r="BQ20" s="648"/>
      <c r="BR20" s="648"/>
      <c r="BS20" s="654" t="s">
        <v>127</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4801612</v>
      </c>
      <c r="CS20" s="646"/>
      <c r="CT20" s="646"/>
      <c r="CU20" s="646"/>
      <c r="CV20" s="646"/>
      <c r="CW20" s="646"/>
      <c r="CX20" s="646"/>
      <c r="CY20" s="647"/>
      <c r="CZ20" s="648">
        <v>100</v>
      </c>
      <c r="DA20" s="648"/>
      <c r="DB20" s="648"/>
      <c r="DC20" s="648"/>
      <c r="DD20" s="654">
        <v>845012</v>
      </c>
      <c r="DE20" s="646"/>
      <c r="DF20" s="646"/>
      <c r="DG20" s="646"/>
      <c r="DH20" s="646"/>
      <c r="DI20" s="646"/>
      <c r="DJ20" s="646"/>
      <c r="DK20" s="646"/>
      <c r="DL20" s="646"/>
      <c r="DM20" s="646"/>
      <c r="DN20" s="646"/>
      <c r="DO20" s="646"/>
      <c r="DP20" s="647"/>
      <c r="DQ20" s="654">
        <v>3127499</v>
      </c>
      <c r="DR20" s="646"/>
      <c r="DS20" s="646"/>
      <c r="DT20" s="646"/>
      <c r="DU20" s="646"/>
      <c r="DV20" s="646"/>
      <c r="DW20" s="646"/>
      <c r="DX20" s="646"/>
      <c r="DY20" s="646"/>
      <c r="DZ20" s="646"/>
      <c r="EA20" s="646"/>
      <c r="EB20" s="646"/>
      <c r="EC20" s="655"/>
    </row>
    <row r="21" spans="2:133" ht="11.25" customHeight="1" x14ac:dyDescent="0.15">
      <c r="B21" s="642" t="s">
        <v>272</v>
      </c>
      <c r="C21" s="643"/>
      <c r="D21" s="643"/>
      <c r="E21" s="643"/>
      <c r="F21" s="643"/>
      <c r="G21" s="643"/>
      <c r="H21" s="643"/>
      <c r="I21" s="643"/>
      <c r="J21" s="643"/>
      <c r="K21" s="643"/>
      <c r="L21" s="643"/>
      <c r="M21" s="643"/>
      <c r="N21" s="643"/>
      <c r="O21" s="643"/>
      <c r="P21" s="643"/>
      <c r="Q21" s="644"/>
      <c r="R21" s="645">
        <v>5584</v>
      </c>
      <c r="S21" s="646"/>
      <c r="T21" s="646"/>
      <c r="U21" s="646"/>
      <c r="V21" s="646"/>
      <c r="W21" s="646"/>
      <c r="X21" s="646"/>
      <c r="Y21" s="647"/>
      <c r="Z21" s="648">
        <v>0.1</v>
      </c>
      <c r="AA21" s="648"/>
      <c r="AB21" s="648"/>
      <c r="AC21" s="648"/>
      <c r="AD21" s="649">
        <v>5584</v>
      </c>
      <c r="AE21" s="649"/>
      <c r="AF21" s="649"/>
      <c r="AG21" s="649"/>
      <c r="AH21" s="649"/>
      <c r="AI21" s="649"/>
      <c r="AJ21" s="649"/>
      <c r="AK21" s="649"/>
      <c r="AL21" s="650">
        <v>0.3</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v>746</v>
      </c>
      <c r="BH21" s="646"/>
      <c r="BI21" s="646"/>
      <c r="BJ21" s="646"/>
      <c r="BK21" s="646"/>
      <c r="BL21" s="646"/>
      <c r="BM21" s="646"/>
      <c r="BN21" s="647"/>
      <c r="BO21" s="648">
        <v>0.1</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274</v>
      </c>
      <c r="C22" s="643"/>
      <c r="D22" s="643"/>
      <c r="E22" s="643"/>
      <c r="F22" s="643"/>
      <c r="G22" s="643"/>
      <c r="H22" s="643"/>
      <c r="I22" s="643"/>
      <c r="J22" s="643"/>
      <c r="K22" s="643"/>
      <c r="L22" s="643"/>
      <c r="M22" s="643"/>
      <c r="N22" s="643"/>
      <c r="O22" s="643"/>
      <c r="P22" s="643"/>
      <c r="Q22" s="644"/>
      <c r="R22" s="645">
        <v>1656354</v>
      </c>
      <c r="S22" s="646"/>
      <c r="T22" s="646"/>
      <c r="U22" s="646"/>
      <c r="V22" s="646"/>
      <c r="W22" s="646"/>
      <c r="X22" s="646"/>
      <c r="Y22" s="647"/>
      <c r="Z22" s="648">
        <v>33.799999999999997</v>
      </c>
      <c r="AA22" s="648"/>
      <c r="AB22" s="648"/>
      <c r="AC22" s="648"/>
      <c r="AD22" s="649">
        <v>1458907</v>
      </c>
      <c r="AE22" s="649"/>
      <c r="AF22" s="649"/>
      <c r="AG22" s="649"/>
      <c r="AH22" s="649"/>
      <c r="AI22" s="649"/>
      <c r="AJ22" s="649"/>
      <c r="AK22" s="649"/>
      <c r="AL22" s="650">
        <v>67.5</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231</v>
      </c>
      <c r="BP22" s="648"/>
      <c r="BQ22" s="648"/>
      <c r="BR22" s="648"/>
      <c r="BS22" s="654" t="s">
        <v>127</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277</v>
      </c>
      <c r="C23" s="643"/>
      <c r="D23" s="643"/>
      <c r="E23" s="643"/>
      <c r="F23" s="643"/>
      <c r="G23" s="643"/>
      <c r="H23" s="643"/>
      <c r="I23" s="643"/>
      <c r="J23" s="643"/>
      <c r="K23" s="643"/>
      <c r="L23" s="643"/>
      <c r="M23" s="643"/>
      <c r="N23" s="643"/>
      <c r="O23" s="643"/>
      <c r="P23" s="643"/>
      <c r="Q23" s="644"/>
      <c r="R23" s="645">
        <v>1458907</v>
      </c>
      <c r="S23" s="646"/>
      <c r="T23" s="646"/>
      <c r="U23" s="646"/>
      <c r="V23" s="646"/>
      <c r="W23" s="646"/>
      <c r="X23" s="646"/>
      <c r="Y23" s="647"/>
      <c r="Z23" s="648">
        <v>29.8</v>
      </c>
      <c r="AA23" s="648"/>
      <c r="AB23" s="648"/>
      <c r="AC23" s="648"/>
      <c r="AD23" s="649">
        <v>1458907</v>
      </c>
      <c r="AE23" s="649"/>
      <c r="AF23" s="649"/>
      <c r="AG23" s="649"/>
      <c r="AH23" s="649"/>
      <c r="AI23" s="649"/>
      <c r="AJ23" s="649"/>
      <c r="AK23" s="649"/>
      <c r="AL23" s="650">
        <v>67.5</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231</v>
      </c>
      <c r="BP23" s="648"/>
      <c r="BQ23" s="648"/>
      <c r="BR23" s="648"/>
      <c r="BS23" s="654" t="s">
        <v>127</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6" t="s">
        <v>282</v>
      </c>
      <c r="DM23" s="677"/>
      <c r="DN23" s="677"/>
      <c r="DO23" s="677"/>
      <c r="DP23" s="677"/>
      <c r="DQ23" s="677"/>
      <c r="DR23" s="677"/>
      <c r="DS23" s="677"/>
      <c r="DT23" s="677"/>
      <c r="DU23" s="677"/>
      <c r="DV23" s="678"/>
      <c r="DW23" s="627" t="s">
        <v>283</v>
      </c>
      <c r="DX23" s="628"/>
      <c r="DY23" s="628"/>
      <c r="DZ23" s="628"/>
      <c r="EA23" s="628"/>
      <c r="EB23" s="628"/>
      <c r="EC23" s="629"/>
    </row>
    <row r="24" spans="2:133" ht="11.25" customHeight="1" x14ac:dyDescent="0.15">
      <c r="B24" s="642" t="s">
        <v>284</v>
      </c>
      <c r="C24" s="643"/>
      <c r="D24" s="643"/>
      <c r="E24" s="643"/>
      <c r="F24" s="643"/>
      <c r="G24" s="643"/>
      <c r="H24" s="643"/>
      <c r="I24" s="643"/>
      <c r="J24" s="643"/>
      <c r="K24" s="643"/>
      <c r="L24" s="643"/>
      <c r="M24" s="643"/>
      <c r="N24" s="643"/>
      <c r="O24" s="643"/>
      <c r="P24" s="643"/>
      <c r="Q24" s="644"/>
      <c r="R24" s="645">
        <v>197447</v>
      </c>
      <c r="S24" s="646"/>
      <c r="T24" s="646"/>
      <c r="U24" s="646"/>
      <c r="V24" s="646"/>
      <c r="W24" s="646"/>
      <c r="X24" s="646"/>
      <c r="Y24" s="647"/>
      <c r="Z24" s="648">
        <v>4</v>
      </c>
      <c r="AA24" s="648"/>
      <c r="AB24" s="648"/>
      <c r="AC24" s="648"/>
      <c r="AD24" s="649" t="s">
        <v>174</v>
      </c>
      <c r="AE24" s="649"/>
      <c r="AF24" s="649"/>
      <c r="AG24" s="649"/>
      <c r="AH24" s="649"/>
      <c r="AI24" s="649"/>
      <c r="AJ24" s="649"/>
      <c r="AK24" s="649"/>
      <c r="AL24" s="650" t="s">
        <v>174</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231</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1358845</v>
      </c>
      <c r="CS24" s="635"/>
      <c r="CT24" s="635"/>
      <c r="CU24" s="635"/>
      <c r="CV24" s="635"/>
      <c r="CW24" s="635"/>
      <c r="CX24" s="635"/>
      <c r="CY24" s="636"/>
      <c r="CZ24" s="639">
        <v>28.3</v>
      </c>
      <c r="DA24" s="640"/>
      <c r="DB24" s="640"/>
      <c r="DC24" s="659"/>
      <c r="DD24" s="683">
        <v>1070695</v>
      </c>
      <c r="DE24" s="635"/>
      <c r="DF24" s="635"/>
      <c r="DG24" s="635"/>
      <c r="DH24" s="635"/>
      <c r="DI24" s="635"/>
      <c r="DJ24" s="635"/>
      <c r="DK24" s="636"/>
      <c r="DL24" s="683">
        <v>1028762</v>
      </c>
      <c r="DM24" s="635"/>
      <c r="DN24" s="635"/>
      <c r="DO24" s="635"/>
      <c r="DP24" s="635"/>
      <c r="DQ24" s="635"/>
      <c r="DR24" s="635"/>
      <c r="DS24" s="635"/>
      <c r="DT24" s="635"/>
      <c r="DU24" s="635"/>
      <c r="DV24" s="636"/>
      <c r="DW24" s="639">
        <v>46.1</v>
      </c>
      <c r="DX24" s="640"/>
      <c r="DY24" s="640"/>
      <c r="DZ24" s="640"/>
      <c r="EA24" s="640"/>
      <c r="EB24" s="640"/>
      <c r="EC24" s="641"/>
    </row>
    <row r="25" spans="2:133" ht="11.25" customHeight="1" x14ac:dyDescent="0.15">
      <c r="B25" s="642" t="s">
        <v>287</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127</v>
      </c>
      <c r="AA25" s="648"/>
      <c r="AB25" s="648"/>
      <c r="AC25" s="648"/>
      <c r="AD25" s="649" t="s">
        <v>174</v>
      </c>
      <c r="AE25" s="649"/>
      <c r="AF25" s="649"/>
      <c r="AG25" s="649"/>
      <c r="AH25" s="649"/>
      <c r="AI25" s="649"/>
      <c r="AJ25" s="649"/>
      <c r="AK25" s="649"/>
      <c r="AL25" s="650" t="s">
        <v>127</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127</v>
      </c>
      <c r="BP25" s="648"/>
      <c r="BQ25" s="648"/>
      <c r="BR25" s="648"/>
      <c r="BS25" s="654" t="s">
        <v>231</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538834</v>
      </c>
      <c r="CS25" s="679"/>
      <c r="CT25" s="679"/>
      <c r="CU25" s="679"/>
      <c r="CV25" s="679"/>
      <c r="CW25" s="679"/>
      <c r="CX25" s="679"/>
      <c r="CY25" s="680"/>
      <c r="CZ25" s="650">
        <v>11.2</v>
      </c>
      <c r="DA25" s="681"/>
      <c r="DB25" s="681"/>
      <c r="DC25" s="684"/>
      <c r="DD25" s="654">
        <v>491607</v>
      </c>
      <c r="DE25" s="679"/>
      <c r="DF25" s="679"/>
      <c r="DG25" s="679"/>
      <c r="DH25" s="679"/>
      <c r="DI25" s="679"/>
      <c r="DJ25" s="679"/>
      <c r="DK25" s="680"/>
      <c r="DL25" s="654">
        <v>457689</v>
      </c>
      <c r="DM25" s="679"/>
      <c r="DN25" s="679"/>
      <c r="DO25" s="679"/>
      <c r="DP25" s="679"/>
      <c r="DQ25" s="679"/>
      <c r="DR25" s="679"/>
      <c r="DS25" s="679"/>
      <c r="DT25" s="679"/>
      <c r="DU25" s="679"/>
      <c r="DV25" s="680"/>
      <c r="DW25" s="650">
        <v>20.5</v>
      </c>
      <c r="DX25" s="681"/>
      <c r="DY25" s="681"/>
      <c r="DZ25" s="681"/>
      <c r="EA25" s="681"/>
      <c r="EB25" s="681"/>
      <c r="EC25" s="682"/>
    </row>
    <row r="26" spans="2:133" ht="11.25" customHeight="1" x14ac:dyDescent="0.15">
      <c r="B26" s="642" t="s">
        <v>290</v>
      </c>
      <c r="C26" s="643"/>
      <c r="D26" s="643"/>
      <c r="E26" s="643"/>
      <c r="F26" s="643"/>
      <c r="G26" s="643"/>
      <c r="H26" s="643"/>
      <c r="I26" s="643"/>
      <c r="J26" s="643"/>
      <c r="K26" s="643"/>
      <c r="L26" s="643"/>
      <c r="M26" s="643"/>
      <c r="N26" s="643"/>
      <c r="O26" s="643"/>
      <c r="P26" s="643"/>
      <c r="Q26" s="644"/>
      <c r="R26" s="645">
        <v>2357322</v>
      </c>
      <c r="S26" s="646"/>
      <c r="T26" s="646"/>
      <c r="U26" s="646"/>
      <c r="V26" s="646"/>
      <c r="W26" s="646"/>
      <c r="X26" s="646"/>
      <c r="Y26" s="647"/>
      <c r="Z26" s="648">
        <v>48.1</v>
      </c>
      <c r="AA26" s="648"/>
      <c r="AB26" s="648"/>
      <c r="AC26" s="648"/>
      <c r="AD26" s="649">
        <v>2159875</v>
      </c>
      <c r="AE26" s="649"/>
      <c r="AF26" s="649"/>
      <c r="AG26" s="649"/>
      <c r="AH26" s="649"/>
      <c r="AI26" s="649"/>
      <c r="AJ26" s="649"/>
      <c r="AK26" s="649"/>
      <c r="AL26" s="650">
        <v>100</v>
      </c>
      <c r="AM26" s="651"/>
      <c r="AN26" s="651"/>
      <c r="AO26" s="652"/>
      <c r="AP26" s="664" t="s">
        <v>291</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127</v>
      </c>
      <c r="BP26" s="648"/>
      <c r="BQ26" s="648"/>
      <c r="BR26" s="648"/>
      <c r="BS26" s="654" t="s">
        <v>174</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312485</v>
      </c>
      <c r="CS26" s="646"/>
      <c r="CT26" s="646"/>
      <c r="CU26" s="646"/>
      <c r="CV26" s="646"/>
      <c r="CW26" s="646"/>
      <c r="CX26" s="646"/>
      <c r="CY26" s="647"/>
      <c r="CZ26" s="650">
        <v>6.5</v>
      </c>
      <c r="DA26" s="681"/>
      <c r="DB26" s="681"/>
      <c r="DC26" s="684"/>
      <c r="DD26" s="654">
        <v>266583</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81"/>
      <c r="DY26" s="681"/>
      <c r="DZ26" s="681"/>
      <c r="EA26" s="681"/>
      <c r="EB26" s="681"/>
      <c r="EC26" s="682"/>
    </row>
    <row r="27" spans="2:133" ht="11.25" customHeight="1" x14ac:dyDescent="0.15">
      <c r="B27" s="642" t="s">
        <v>293</v>
      </c>
      <c r="C27" s="643"/>
      <c r="D27" s="643"/>
      <c r="E27" s="643"/>
      <c r="F27" s="643"/>
      <c r="G27" s="643"/>
      <c r="H27" s="643"/>
      <c r="I27" s="643"/>
      <c r="J27" s="643"/>
      <c r="K27" s="643"/>
      <c r="L27" s="643"/>
      <c r="M27" s="643"/>
      <c r="N27" s="643"/>
      <c r="O27" s="643"/>
      <c r="P27" s="643"/>
      <c r="Q27" s="644"/>
      <c r="R27" s="645" t="s">
        <v>174</v>
      </c>
      <c r="S27" s="646"/>
      <c r="T27" s="646"/>
      <c r="U27" s="646"/>
      <c r="V27" s="646"/>
      <c r="W27" s="646"/>
      <c r="X27" s="646"/>
      <c r="Y27" s="647"/>
      <c r="Z27" s="648" t="s">
        <v>127</v>
      </c>
      <c r="AA27" s="648"/>
      <c r="AB27" s="648"/>
      <c r="AC27" s="648"/>
      <c r="AD27" s="649" t="s">
        <v>127</v>
      </c>
      <c r="AE27" s="649"/>
      <c r="AF27" s="649"/>
      <c r="AG27" s="649"/>
      <c r="AH27" s="649"/>
      <c r="AI27" s="649"/>
      <c r="AJ27" s="649"/>
      <c r="AK27" s="649"/>
      <c r="AL27" s="650" t="s">
        <v>174</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571834</v>
      </c>
      <c r="BH27" s="646"/>
      <c r="BI27" s="646"/>
      <c r="BJ27" s="646"/>
      <c r="BK27" s="646"/>
      <c r="BL27" s="646"/>
      <c r="BM27" s="646"/>
      <c r="BN27" s="647"/>
      <c r="BO27" s="648">
        <v>100</v>
      </c>
      <c r="BP27" s="648"/>
      <c r="BQ27" s="648"/>
      <c r="BR27" s="648"/>
      <c r="BS27" s="654" t="s">
        <v>127</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350414</v>
      </c>
      <c r="CS27" s="679"/>
      <c r="CT27" s="679"/>
      <c r="CU27" s="679"/>
      <c r="CV27" s="679"/>
      <c r="CW27" s="679"/>
      <c r="CX27" s="679"/>
      <c r="CY27" s="680"/>
      <c r="CZ27" s="650">
        <v>7.3</v>
      </c>
      <c r="DA27" s="681"/>
      <c r="DB27" s="681"/>
      <c r="DC27" s="684"/>
      <c r="DD27" s="654">
        <v>109491</v>
      </c>
      <c r="DE27" s="679"/>
      <c r="DF27" s="679"/>
      <c r="DG27" s="679"/>
      <c r="DH27" s="679"/>
      <c r="DI27" s="679"/>
      <c r="DJ27" s="679"/>
      <c r="DK27" s="680"/>
      <c r="DL27" s="654">
        <v>101476</v>
      </c>
      <c r="DM27" s="679"/>
      <c r="DN27" s="679"/>
      <c r="DO27" s="679"/>
      <c r="DP27" s="679"/>
      <c r="DQ27" s="679"/>
      <c r="DR27" s="679"/>
      <c r="DS27" s="679"/>
      <c r="DT27" s="679"/>
      <c r="DU27" s="679"/>
      <c r="DV27" s="680"/>
      <c r="DW27" s="650">
        <v>4.5</v>
      </c>
      <c r="DX27" s="681"/>
      <c r="DY27" s="681"/>
      <c r="DZ27" s="681"/>
      <c r="EA27" s="681"/>
      <c r="EB27" s="681"/>
      <c r="EC27" s="682"/>
    </row>
    <row r="28" spans="2:133" ht="11.25" customHeight="1" x14ac:dyDescent="0.15">
      <c r="B28" s="642" t="s">
        <v>296</v>
      </c>
      <c r="C28" s="643"/>
      <c r="D28" s="643"/>
      <c r="E28" s="643"/>
      <c r="F28" s="643"/>
      <c r="G28" s="643"/>
      <c r="H28" s="643"/>
      <c r="I28" s="643"/>
      <c r="J28" s="643"/>
      <c r="K28" s="643"/>
      <c r="L28" s="643"/>
      <c r="M28" s="643"/>
      <c r="N28" s="643"/>
      <c r="O28" s="643"/>
      <c r="P28" s="643"/>
      <c r="Q28" s="644"/>
      <c r="R28" s="645">
        <v>15564</v>
      </c>
      <c r="S28" s="646"/>
      <c r="T28" s="646"/>
      <c r="U28" s="646"/>
      <c r="V28" s="646"/>
      <c r="W28" s="646"/>
      <c r="X28" s="646"/>
      <c r="Y28" s="647"/>
      <c r="Z28" s="648">
        <v>0.3</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469597</v>
      </c>
      <c r="CS28" s="646"/>
      <c r="CT28" s="646"/>
      <c r="CU28" s="646"/>
      <c r="CV28" s="646"/>
      <c r="CW28" s="646"/>
      <c r="CX28" s="646"/>
      <c r="CY28" s="647"/>
      <c r="CZ28" s="650">
        <v>9.8000000000000007</v>
      </c>
      <c r="DA28" s="681"/>
      <c r="DB28" s="681"/>
      <c r="DC28" s="684"/>
      <c r="DD28" s="654">
        <v>469597</v>
      </c>
      <c r="DE28" s="646"/>
      <c r="DF28" s="646"/>
      <c r="DG28" s="646"/>
      <c r="DH28" s="646"/>
      <c r="DI28" s="646"/>
      <c r="DJ28" s="646"/>
      <c r="DK28" s="647"/>
      <c r="DL28" s="654">
        <v>469597</v>
      </c>
      <c r="DM28" s="646"/>
      <c r="DN28" s="646"/>
      <c r="DO28" s="646"/>
      <c r="DP28" s="646"/>
      <c r="DQ28" s="646"/>
      <c r="DR28" s="646"/>
      <c r="DS28" s="646"/>
      <c r="DT28" s="646"/>
      <c r="DU28" s="646"/>
      <c r="DV28" s="647"/>
      <c r="DW28" s="650">
        <v>21</v>
      </c>
      <c r="DX28" s="681"/>
      <c r="DY28" s="681"/>
      <c r="DZ28" s="681"/>
      <c r="EA28" s="681"/>
      <c r="EB28" s="681"/>
      <c r="EC28" s="682"/>
    </row>
    <row r="29" spans="2:133" ht="11.25" customHeight="1" x14ac:dyDescent="0.15">
      <c r="B29" s="642" t="s">
        <v>298</v>
      </c>
      <c r="C29" s="643"/>
      <c r="D29" s="643"/>
      <c r="E29" s="643"/>
      <c r="F29" s="643"/>
      <c r="G29" s="643"/>
      <c r="H29" s="643"/>
      <c r="I29" s="643"/>
      <c r="J29" s="643"/>
      <c r="K29" s="643"/>
      <c r="L29" s="643"/>
      <c r="M29" s="643"/>
      <c r="N29" s="643"/>
      <c r="O29" s="643"/>
      <c r="P29" s="643"/>
      <c r="Q29" s="644"/>
      <c r="R29" s="645">
        <v>20609</v>
      </c>
      <c r="S29" s="646"/>
      <c r="T29" s="646"/>
      <c r="U29" s="646"/>
      <c r="V29" s="646"/>
      <c r="W29" s="646"/>
      <c r="X29" s="646"/>
      <c r="Y29" s="647"/>
      <c r="Z29" s="648">
        <v>0.4</v>
      </c>
      <c r="AA29" s="648"/>
      <c r="AB29" s="648"/>
      <c r="AC29" s="648"/>
      <c r="AD29" s="649" t="s">
        <v>231</v>
      </c>
      <c r="AE29" s="649"/>
      <c r="AF29" s="649"/>
      <c r="AG29" s="649"/>
      <c r="AH29" s="649"/>
      <c r="AI29" s="649"/>
      <c r="AJ29" s="649"/>
      <c r="AK29" s="649"/>
      <c r="AL29" s="650" t="s">
        <v>231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299</v>
      </c>
      <c r="CE29" s="692"/>
      <c r="CF29" s="660" t="s">
        <v>300</v>
      </c>
      <c r="CG29" s="661"/>
      <c r="CH29" s="661"/>
      <c r="CI29" s="661"/>
      <c r="CJ29" s="661"/>
      <c r="CK29" s="661"/>
      <c r="CL29" s="661"/>
      <c r="CM29" s="661"/>
      <c r="CN29" s="661"/>
      <c r="CO29" s="661"/>
      <c r="CP29" s="661"/>
      <c r="CQ29" s="662"/>
      <c r="CR29" s="645">
        <v>469106</v>
      </c>
      <c r="CS29" s="679"/>
      <c r="CT29" s="679"/>
      <c r="CU29" s="679"/>
      <c r="CV29" s="679"/>
      <c r="CW29" s="679"/>
      <c r="CX29" s="679"/>
      <c r="CY29" s="680"/>
      <c r="CZ29" s="650">
        <v>9.8000000000000007</v>
      </c>
      <c r="DA29" s="681"/>
      <c r="DB29" s="681"/>
      <c r="DC29" s="684"/>
      <c r="DD29" s="654">
        <v>469106</v>
      </c>
      <c r="DE29" s="679"/>
      <c r="DF29" s="679"/>
      <c r="DG29" s="679"/>
      <c r="DH29" s="679"/>
      <c r="DI29" s="679"/>
      <c r="DJ29" s="679"/>
      <c r="DK29" s="680"/>
      <c r="DL29" s="654">
        <v>469106</v>
      </c>
      <c r="DM29" s="679"/>
      <c r="DN29" s="679"/>
      <c r="DO29" s="679"/>
      <c r="DP29" s="679"/>
      <c r="DQ29" s="679"/>
      <c r="DR29" s="679"/>
      <c r="DS29" s="679"/>
      <c r="DT29" s="679"/>
      <c r="DU29" s="679"/>
      <c r="DV29" s="680"/>
      <c r="DW29" s="650">
        <v>21</v>
      </c>
      <c r="DX29" s="681"/>
      <c r="DY29" s="681"/>
      <c r="DZ29" s="681"/>
      <c r="EA29" s="681"/>
      <c r="EB29" s="681"/>
      <c r="EC29" s="682"/>
    </row>
    <row r="30" spans="2:133" ht="11.25" customHeight="1" x14ac:dyDescent="0.15">
      <c r="B30" s="642" t="s">
        <v>301</v>
      </c>
      <c r="C30" s="643"/>
      <c r="D30" s="643"/>
      <c r="E30" s="643"/>
      <c r="F30" s="643"/>
      <c r="G30" s="643"/>
      <c r="H30" s="643"/>
      <c r="I30" s="643"/>
      <c r="J30" s="643"/>
      <c r="K30" s="643"/>
      <c r="L30" s="643"/>
      <c r="M30" s="643"/>
      <c r="N30" s="643"/>
      <c r="O30" s="643"/>
      <c r="P30" s="643"/>
      <c r="Q30" s="644"/>
      <c r="R30" s="645">
        <v>13837</v>
      </c>
      <c r="S30" s="646"/>
      <c r="T30" s="646"/>
      <c r="U30" s="646"/>
      <c r="V30" s="646"/>
      <c r="W30" s="646"/>
      <c r="X30" s="646"/>
      <c r="Y30" s="647"/>
      <c r="Z30" s="648">
        <v>0.3</v>
      </c>
      <c r="AA30" s="648"/>
      <c r="AB30" s="648"/>
      <c r="AC30" s="648"/>
      <c r="AD30" s="649" t="s">
        <v>127</v>
      </c>
      <c r="AE30" s="649"/>
      <c r="AF30" s="649"/>
      <c r="AG30" s="649"/>
      <c r="AH30" s="649"/>
      <c r="AI30" s="649"/>
      <c r="AJ30" s="649"/>
      <c r="AK30" s="649"/>
      <c r="AL30" s="650" t="s">
        <v>231</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302</v>
      </c>
      <c r="BH30" s="689"/>
      <c r="BI30" s="689"/>
      <c r="BJ30" s="689"/>
      <c r="BK30" s="689"/>
      <c r="BL30" s="689"/>
      <c r="BM30" s="689"/>
      <c r="BN30" s="689"/>
      <c r="BO30" s="689"/>
      <c r="BP30" s="689"/>
      <c r="BQ30" s="690"/>
      <c r="BR30" s="624" t="s">
        <v>303</v>
      </c>
      <c r="BS30" s="689"/>
      <c r="BT30" s="689"/>
      <c r="BU30" s="689"/>
      <c r="BV30" s="689"/>
      <c r="BW30" s="689"/>
      <c r="BX30" s="689"/>
      <c r="BY30" s="689"/>
      <c r="BZ30" s="689"/>
      <c r="CA30" s="689"/>
      <c r="CB30" s="690"/>
      <c r="CD30" s="693"/>
      <c r="CE30" s="694"/>
      <c r="CF30" s="660" t="s">
        <v>304</v>
      </c>
      <c r="CG30" s="661"/>
      <c r="CH30" s="661"/>
      <c r="CI30" s="661"/>
      <c r="CJ30" s="661"/>
      <c r="CK30" s="661"/>
      <c r="CL30" s="661"/>
      <c r="CM30" s="661"/>
      <c r="CN30" s="661"/>
      <c r="CO30" s="661"/>
      <c r="CP30" s="661"/>
      <c r="CQ30" s="662"/>
      <c r="CR30" s="645">
        <v>442409</v>
      </c>
      <c r="CS30" s="646"/>
      <c r="CT30" s="646"/>
      <c r="CU30" s="646"/>
      <c r="CV30" s="646"/>
      <c r="CW30" s="646"/>
      <c r="CX30" s="646"/>
      <c r="CY30" s="647"/>
      <c r="CZ30" s="650">
        <v>9.1999999999999993</v>
      </c>
      <c r="DA30" s="681"/>
      <c r="DB30" s="681"/>
      <c r="DC30" s="684"/>
      <c r="DD30" s="654">
        <v>442409</v>
      </c>
      <c r="DE30" s="646"/>
      <c r="DF30" s="646"/>
      <c r="DG30" s="646"/>
      <c r="DH30" s="646"/>
      <c r="DI30" s="646"/>
      <c r="DJ30" s="646"/>
      <c r="DK30" s="647"/>
      <c r="DL30" s="654">
        <v>442409</v>
      </c>
      <c r="DM30" s="646"/>
      <c r="DN30" s="646"/>
      <c r="DO30" s="646"/>
      <c r="DP30" s="646"/>
      <c r="DQ30" s="646"/>
      <c r="DR30" s="646"/>
      <c r="DS30" s="646"/>
      <c r="DT30" s="646"/>
      <c r="DU30" s="646"/>
      <c r="DV30" s="647"/>
      <c r="DW30" s="650">
        <v>19.8</v>
      </c>
      <c r="DX30" s="681"/>
      <c r="DY30" s="681"/>
      <c r="DZ30" s="681"/>
      <c r="EA30" s="681"/>
      <c r="EB30" s="681"/>
      <c r="EC30" s="682"/>
    </row>
    <row r="31" spans="2:133" ht="11.25" customHeight="1" x14ac:dyDescent="0.15">
      <c r="B31" s="642" t="s">
        <v>305</v>
      </c>
      <c r="C31" s="643"/>
      <c r="D31" s="643"/>
      <c r="E31" s="643"/>
      <c r="F31" s="643"/>
      <c r="G31" s="643"/>
      <c r="H31" s="643"/>
      <c r="I31" s="643"/>
      <c r="J31" s="643"/>
      <c r="K31" s="643"/>
      <c r="L31" s="643"/>
      <c r="M31" s="643"/>
      <c r="N31" s="643"/>
      <c r="O31" s="643"/>
      <c r="P31" s="643"/>
      <c r="Q31" s="644"/>
      <c r="R31" s="645">
        <v>330374</v>
      </c>
      <c r="S31" s="646"/>
      <c r="T31" s="646"/>
      <c r="U31" s="646"/>
      <c r="V31" s="646"/>
      <c r="W31" s="646"/>
      <c r="X31" s="646"/>
      <c r="Y31" s="647"/>
      <c r="Z31" s="648">
        <v>6.7</v>
      </c>
      <c r="AA31" s="648"/>
      <c r="AB31" s="648"/>
      <c r="AC31" s="648"/>
      <c r="AD31" s="649" t="s">
        <v>231</v>
      </c>
      <c r="AE31" s="649"/>
      <c r="AF31" s="649"/>
      <c r="AG31" s="649"/>
      <c r="AH31" s="649"/>
      <c r="AI31" s="649"/>
      <c r="AJ31" s="649"/>
      <c r="AK31" s="649"/>
      <c r="AL31" s="650" t="s">
        <v>174</v>
      </c>
      <c r="AM31" s="651"/>
      <c r="AN31" s="651"/>
      <c r="AO31" s="652"/>
      <c r="AP31" s="702" t="s">
        <v>306</v>
      </c>
      <c r="AQ31" s="703"/>
      <c r="AR31" s="703"/>
      <c r="AS31" s="703"/>
      <c r="AT31" s="708" t="s">
        <v>307</v>
      </c>
      <c r="AU31" s="231"/>
      <c r="AV31" s="231"/>
      <c r="AW31" s="231"/>
      <c r="AX31" s="631" t="s">
        <v>183</v>
      </c>
      <c r="AY31" s="632"/>
      <c r="AZ31" s="632"/>
      <c r="BA31" s="632"/>
      <c r="BB31" s="632"/>
      <c r="BC31" s="632"/>
      <c r="BD31" s="632"/>
      <c r="BE31" s="632"/>
      <c r="BF31" s="633"/>
      <c r="BG31" s="701">
        <v>96.9</v>
      </c>
      <c r="BH31" s="697"/>
      <c r="BI31" s="697"/>
      <c r="BJ31" s="697"/>
      <c r="BK31" s="697"/>
      <c r="BL31" s="697"/>
      <c r="BM31" s="640">
        <v>85.5</v>
      </c>
      <c r="BN31" s="697"/>
      <c r="BO31" s="697"/>
      <c r="BP31" s="697"/>
      <c r="BQ31" s="698"/>
      <c r="BR31" s="701">
        <v>96.3</v>
      </c>
      <c r="BS31" s="697"/>
      <c r="BT31" s="697"/>
      <c r="BU31" s="697"/>
      <c r="BV31" s="697"/>
      <c r="BW31" s="697"/>
      <c r="BX31" s="640">
        <v>85.5</v>
      </c>
      <c r="BY31" s="697"/>
      <c r="BZ31" s="697"/>
      <c r="CA31" s="697"/>
      <c r="CB31" s="698"/>
      <c r="CD31" s="693"/>
      <c r="CE31" s="694"/>
      <c r="CF31" s="660" t="s">
        <v>308</v>
      </c>
      <c r="CG31" s="661"/>
      <c r="CH31" s="661"/>
      <c r="CI31" s="661"/>
      <c r="CJ31" s="661"/>
      <c r="CK31" s="661"/>
      <c r="CL31" s="661"/>
      <c r="CM31" s="661"/>
      <c r="CN31" s="661"/>
      <c r="CO31" s="661"/>
      <c r="CP31" s="661"/>
      <c r="CQ31" s="662"/>
      <c r="CR31" s="645">
        <v>26697</v>
      </c>
      <c r="CS31" s="679"/>
      <c r="CT31" s="679"/>
      <c r="CU31" s="679"/>
      <c r="CV31" s="679"/>
      <c r="CW31" s="679"/>
      <c r="CX31" s="679"/>
      <c r="CY31" s="680"/>
      <c r="CZ31" s="650">
        <v>0.6</v>
      </c>
      <c r="DA31" s="681"/>
      <c r="DB31" s="681"/>
      <c r="DC31" s="684"/>
      <c r="DD31" s="654">
        <v>26697</v>
      </c>
      <c r="DE31" s="679"/>
      <c r="DF31" s="679"/>
      <c r="DG31" s="679"/>
      <c r="DH31" s="679"/>
      <c r="DI31" s="679"/>
      <c r="DJ31" s="679"/>
      <c r="DK31" s="680"/>
      <c r="DL31" s="654">
        <v>26697</v>
      </c>
      <c r="DM31" s="679"/>
      <c r="DN31" s="679"/>
      <c r="DO31" s="679"/>
      <c r="DP31" s="679"/>
      <c r="DQ31" s="679"/>
      <c r="DR31" s="679"/>
      <c r="DS31" s="679"/>
      <c r="DT31" s="679"/>
      <c r="DU31" s="679"/>
      <c r="DV31" s="680"/>
      <c r="DW31" s="650">
        <v>1.2</v>
      </c>
      <c r="DX31" s="681"/>
      <c r="DY31" s="681"/>
      <c r="DZ31" s="681"/>
      <c r="EA31" s="681"/>
      <c r="EB31" s="681"/>
      <c r="EC31" s="682"/>
    </row>
    <row r="32" spans="2:133" ht="11.25" customHeight="1" x14ac:dyDescent="0.15">
      <c r="B32" s="712" t="s">
        <v>309</v>
      </c>
      <c r="C32" s="713"/>
      <c r="D32" s="713"/>
      <c r="E32" s="713"/>
      <c r="F32" s="713"/>
      <c r="G32" s="713"/>
      <c r="H32" s="713"/>
      <c r="I32" s="713"/>
      <c r="J32" s="713"/>
      <c r="K32" s="713"/>
      <c r="L32" s="713"/>
      <c r="M32" s="713"/>
      <c r="N32" s="713"/>
      <c r="O32" s="713"/>
      <c r="P32" s="713"/>
      <c r="Q32" s="714"/>
      <c r="R32" s="645" t="s">
        <v>127</v>
      </c>
      <c r="S32" s="646"/>
      <c r="T32" s="646"/>
      <c r="U32" s="646"/>
      <c r="V32" s="646"/>
      <c r="W32" s="646"/>
      <c r="X32" s="646"/>
      <c r="Y32" s="647"/>
      <c r="Z32" s="648" t="s">
        <v>127</v>
      </c>
      <c r="AA32" s="648"/>
      <c r="AB32" s="648"/>
      <c r="AC32" s="648"/>
      <c r="AD32" s="649" t="s">
        <v>127</v>
      </c>
      <c r="AE32" s="649"/>
      <c r="AF32" s="649"/>
      <c r="AG32" s="649"/>
      <c r="AH32" s="649"/>
      <c r="AI32" s="649"/>
      <c r="AJ32" s="649"/>
      <c r="AK32" s="649"/>
      <c r="AL32" s="650" t="s">
        <v>127</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1">
        <v>96.7</v>
      </c>
      <c r="BH32" s="679"/>
      <c r="BI32" s="679"/>
      <c r="BJ32" s="679"/>
      <c r="BK32" s="679"/>
      <c r="BL32" s="679"/>
      <c r="BM32" s="651">
        <v>87.2</v>
      </c>
      <c r="BN32" s="699"/>
      <c r="BO32" s="699"/>
      <c r="BP32" s="699"/>
      <c r="BQ32" s="700"/>
      <c r="BR32" s="711">
        <v>95.9</v>
      </c>
      <c r="BS32" s="679"/>
      <c r="BT32" s="679"/>
      <c r="BU32" s="679"/>
      <c r="BV32" s="679"/>
      <c r="BW32" s="679"/>
      <c r="BX32" s="651">
        <v>88.3</v>
      </c>
      <c r="BY32" s="699"/>
      <c r="BZ32" s="699"/>
      <c r="CA32" s="699"/>
      <c r="CB32" s="700"/>
      <c r="CD32" s="695"/>
      <c r="CE32" s="696"/>
      <c r="CF32" s="660" t="s">
        <v>312</v>
      </c>
      <c r="CG32" s="661"/>
      <c r="CH32" s="661"/>
      <c r="CI32" s="661"/>
      <c r="CJ32" s="661"/>
      <c r="CK32" s="661"/>
      <c r="CL32" s="661"/>
      <c r="CM32" s="661"/>
      <c r="CN32" s="661"/>
      <c r="CO32" s="661"/>
      <c r="CP32" s="661"/>
      <c r="CQ32" s="662"/>
      <c r="CR32" s="645">
        <v>491</v>
      </c>
      <c r="CS32" s="646"/>
      <c r="CT32" s="646"/>
      <c r="CU32" s="646"/>
      <c r="CV32" s="646"/>
      <c r="CW32" s="646"/>
      <c r="CX32" s="646"/>
      <c r="CY32" s="647"/>
      <c r="CZ32" s="650">
        <v>0</v>
      </c>
      <c r="DA32" s="681"/>
      <c r="DB32" s="681"/>
      <c r="DC32" s="684"/>
      <c r="DD32" s="654">
        <v>491</v>
      </c>
      <c r="DE32" s="646"/>
      <c r="DF32" s="646"/>
      <c r="DG32" s="646"/>
      <c r="DH32" s="646"/>
      <c r="DI32" s="646"/>
      <c r="DJ32" s="646"/>
      <c r="DK32" s="647"/>
      <c r="DL32" s="654">
        <v>491</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313</v>
      </c>
      <c r="C33" s="643"/>
      <c r="D33" s="643"/>
      <c r="E33" s="643"/>
      <c r="F33" s="643"/>
      <c r="G33" s="643"/>
      <c r="H33" s="643"/>
      <c r="I33" s="643"/>
      <c r="J33" s="643"/>
      <c r="K33" s="643"/>
      <c r="L33" s="643"/>
      <c r="M33" s="643"/>
      <c r="N33" s="643"/>
      <c r="O33" s="643"/>
      <c r="P33" s="643"/>
      <c r="Q33" s="644"/>
      <c r="R33" s="645">
        <v>688126</v>
      </c>
      <c r="S33" s="646"/>
      <c r="T33" s="646"/>
      <c r="U33" s="646"/>
      <c r="V33" s="646"/>
      <c r="W33" s="646"/>
      <c r="X33" s="646"/>
      <c r="Y33" s="647"/>
      <c r="Z33" s="648">
        <v>14</v>
      </c>
      <c r="AA33" s="648"/>
      <c r="AB33" s="648"/>
      <c r="AC33" s="648"/>
      <c r="AD33" s="649" t="s">
        <v>174</v>
      </c>
      <c r="AE33" s="649"/>
      <c r="AF33" s="649"/>
      <c r="AG33" s="649"/>
      <c r="AH33" s="649"/>
      <c r="AI33" s="649"/>
      <c r="AJ33" s="649"/>
      <c r="AK33" s="649"/>
      <c r="AL33" s="650" t="s">
        <v>174</v>
      </c>
      <c r="AM33" s="651"/>
      <c r="AN33" s="651"/>
      <c r="AO33" s="652"/>
      <c r="AP33" s="706"/>
      <c r="AQ33" s="707"/>
      <c r="AR33" s="707"/>
      <c r="AS33" s="707"/>
      <c r="AT33" s="710"/>
      <c r="AU33" s="232"/>
      <c r="AV33" s="232"/>
      <c r="AW33" s="232"/>
      <c r="AX33" s="686" t="s">
        <v>314</v>
      </c>
      <c r="AY33" s="687"/>
      <c r="AZ33" s="687"/>
      <c r="BA33" s="687"/>
      <c r="BB33" s="687"/>
      <c r="BC33" s="687"/>
      <c r="BD33" s="687"/>
      <c r="BE33" s="687"/>
      <c r="BF33" s="688"/>
      <c r="BG33" s="715">
        <v>96.3</v>
      </c>
      <c r="BH33" s="716"/>
      <c r="BI33" s="716"/>
      <c r="BJ33" s="716"/>
      <c r="BK33" s="716"/>
      <c r="BL33" s="716"/>
      <c r="BM33" s="717">
        <v>81.3</v>
      </c>
      <c r="BN33" s="716"/>
      <c r="BO33" s="716"/>
      <c r="BP33" s="716"/>
      <c r="BQ33" s="718"/>
      <c r="BR33" s="715">
        <v>96.1</v>
      </c>
      <c r="BS33" s="716"/>
      <c r="BT33" s="716"/>
      <c r="BU33" s="716"/>
      <c r="BV33" s="716"/>
      <c r="BW33" s="716"/>
      <c r="BX33" s="717">
        <v>79.8</v>
      </c>
      <c r="BY33" s="716"/>
      <c r="BZ33" s="716"/>
      <c r="CA33" s="716"/>
      <c r="CB33" s="718"/>
      <c r="CD33" s="660" t="s">
        <v>315</v>
      </c>
      <c r="CE33" s="661"/>
      <c r="CF33" s="661"/>
      <c r="CG33" s="661"/>
      <c r="CH33" s="661"/>
      <c r="CI33" s="661"/>
      <c r="CJ33" s="661"/>
      <c r="CK33" s="661"/>
      <c r="CL33" s="661"/>
      <c r="CM33" s="661"/>
      <c r="CN33" s="661"/>
      <c r="CO33" s="661"/>
      <c r="CP33" s="661"/>
      <c r="CQ33" s="662"/>
      <c r="CR33" s="645">
        <v>2597755</v>
      </c>
      <c r="CS33" s="679"/>
      <c r="CT33" s="679"/>
      <c r="CU33" s="679"/>
      <c r="CV33" s="679"/>
      <c r="CW33" s="679"/>
      <c r="CX33" s="679"/>
      <c r="CY33" s="680"/>
      <c r="CZ33" s="650">
        <v>54.1</v>
      </c>
      <c r="DA33" s="681"/>
      <c r="DB33" s="681"/>
      <c r="DC33" s="684"/>
      <c r="DD33" s="654">
        <v>1749742</v>
      </c>
      <c r="DE33" s="679"/>
      <c r="DF33" s="679"/>
      <c r="DG33" s="679"/>
      <c r="DH33" s="679"/>
      <c r="DI33" s="679"/>
      <c r="DJ33" s="679"/>
      <c r="DK33" s="680"/>
      <c r="DL33" s="654">
        <v>889237</v>
      </c>
      <c r="DM33" s="679"/>
      <c r="DN33" s="679"/>
      <c r="DO33" s="679"/>
      <c r="DP33" s="679"/>
      <c r="DQ33" s="679"/>
      <c r="DR33" s="679"/>
      <c r="DS33" s="679"/>
      <c r="DT33" s="679"/>
      <c r="DU33" s="679"/>
      <c r="DV33" s="680"/>
      <c r="DW33" s="650">
        <v>39.9</v>
      </c>
      <c r="DX33" s="681"/>
      <c r="DY33" s="681"/>
      <c r="DZ33" s="681"/>
      <c r="EA33" s="681"/>
      <c r="EB33" s="681"/>
      <c r="EC33" s="682"/>
    </row>
    <row r="34" spans="2:133" ht="11.25" customHeight="1" x14ac:dyDescent="0.15">
      <c r="B34" s="642" t="s">
        <v>316</v>
      </c>
      <c r="C34" s="643"/>
      <c r="D34" s="643"/>
      <c r="E34" s="643"/>
      <c r="F34" s="643"/>
      <c r="G34" s="643"/>
      <c r="H34" s="643"/>
      <c r="I34" s="643"/>
      <c r="J34" s="643"/>
      <c r="K34" s="643"/>
      <c r="L34" s="643"/>
      <c r="M34" s="643"/>
      <c r="N34" s="643"/>
      <c r="O34" s="643"/>
      <c r="P34" s="643"/>
      <c r="Q34" s="644"/>
      <c r="R34" s="645">
        <v>26365</v>
      </c>
      <c r="S34" s="646"/>
      <c r="T34" s="646"/>
      <c r="U34" s="646"/>
      <c r="V34" s="646"/>
      <c r="W34" s="646"/>
      <c r="X34" s="646"/>
      <c r="Y34" s="647"/>
      <c r="Z34" s="648">
        <v>0.5</v>
      </c>
      <c r="AA34" s="648"/>
      <c r="AB34" s="648"/>
      <c r="AC34" s="648"/>
      <c r="AD34" s="649" t="s">
        <v>174</v>
      </c>
      <c r="AE34" s="649"/>
      <c r="AF34" s="649"/>
      <c r="AG34" s="649"/>
      <c r="AH34" s="649"/>
      <c r="AI34" s="649"/>
      <c r="AJ34" s="649"/>
      <c r="AK34" s="649"/>
      <c r="AL34" s="650" t="s">
        <v>127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620300</v>
      </c>
      <c r="CS34" s="646"/>
      <c r="CT34" s="646"/>
      <c r="CU34" s="646"/>
      <c r="CV34" s="646"/>
      <c r="CW34" s="646"/>
      <c r="CX34" s="646"/>
      <c r="CY34" s="647"/>
      <c r="CZ34" s="650">
        <v>12.9</v>
      </c>
      <c r="DA34" s="681"/>
      <c r="DB34" s="681"/>
      <c r="DC34" s="684"/>
      <c r="DD34" s="654">
        <v>466238</v>
      </c>
      <c r="DE34" s="646"/>
      <c r="DF34" s="646"/>
      <c r="DG34" s="646"/>
      <c r="DH34" s="646"/>
      <c r="DI34" s="646"/>
      <c r="DJ34" s="646"/>
      <c r="DK34" s="647"/>
      <c r="DL34" s="654">
        <v>264053</v>
      </c>
      <c r="DM34" s="646"/>
      <c r="DN34" s="646"/>
      <c r="DO34" s="646"/>
      <c r="DP34" s="646"/>
      <c r="DQ34" s="646"/>
      <c r="DR34" s="646"/>
      <c r="DS34" s="646"/>
      <c r="DT34" s="646"/>
      <c r="DU34" s="646"/>
      <c r="DV34" s="647"/>
      <c r="DW34" s="650">
        <v>11.8</v>
      </c>
      <c r="DX34" s="681"/>
      <c r="DY34" s="681"/>
      <c r="DZ34" s="681"/>
      <c r="EA34" s="681"/>
      <c r="EB34" s="681"/>
      <c r="EC34" s="682"/>
    </row>
    <row r="35" spans="2:133" ht="11.25" customHeight="1" x14ac:dyDescent="0.15">
      <c r="B35" s="642" t="s">
        <v>318</v>
      </c>
      <c r="C35" s="643"/>
      <c r="D35" s="643"/>
      <c r="E35" s="643"/>
      <c r="F35" s="643"/>
      <c r="G35" s="643"/>
      <c r="H35" s="643"/>
      <c r="I35" s="643"/>
      <c r="J35" s="643"/>
      <c r="K35" s="643"/>
      <c r="L35" s="643"/>
      <c r="M35" s="643"/>
      <c r="N35" s="643"/>
      <c r="O35" s="643"/>
      <c r="P35" s="643"/>
      <c r="Q35" s="644"/>
      <c r="R35" s="645">
        <v>13070</v>
      </c>
      <c r="S35" s="646"/>
      <c r="T35" s="646"/>
      <c r="U35" s="646"/>
      <c r="V35" s="646"/>
      <c r="W35" s="646"/>
      <c r="X35" s="646"/>
      <c r="Y35" s="647"/>
      <c r="Z35" s="648">
        <v>0.3</v>
      </c>
      <c r="AA35" s="648"/>
      <c r="AB35" s="648"/>
      <c r="AC35" s="648"/>
      <c r="AD35" s="649" t="s">
        <v>127</v>
      </c>
      <c r="AE35" s="649"/>
      <c r="AF35" s="649"/>
      <c r="AG35" s="649"/>
      <c r="AH35" s="649"/>
      <c r="AI35" s="649"/>
      <c r="AJ35" s="649"/>
      <c r="AK35" s="649"/>
      <c r="AL35" s="650" t="s">
        <v>174</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54697</v>
      </c>
      <c r="CS35" s="679"/>
      <c r="CT35" s="679"/>
      <c r="CU35" s="679"/>
      <c r="CV35" s="679"/>
      <c r="CW35" s="679"/>
      <c r="CX35" s="679"/>
      <c r="CY35" s="680"/>
      <c r="CZ35" s="650">
        <v>1.1000000000000001</v>
      </c>
      <c r="DA35" s="681"/>
      <c r="DB35" s="681"/>
      <c r="DC35" s="684"/>
      <c r="DD35" s="654">
        <v>46652</v>
      </c>
      <c r="DE35" s="679"/>
      <c r="DF35" s="679"/>
      <c r="DG35" s="679"/>
      <c r="DH35" s="679"/>
      <c r="DI35" s="679"/>
      <c r="DJ35" s="679"/>
      <c r="DK35" s="680"/>
      <c r="DL35" s="654">
        <v>39346</v>
      </c>
      <c r="DM35" s="679"/>
      <c r="DN35" s="679"/>
      <c r="DO35" s="679"/>
      <c r="DP35" s="679"/>
      <c r="DQ35" s="679"/>
      <c r="DR35" s="679"/>
      <c r="DS35" s="679"/>
      <c r="DT35" s="679"/>
      <c r="DU35" s="679"/>
      <c r="DV35" s="680"/>
      <c r="DW35" s="650">
        <v>1.8</v>
      </c>
      <c r="DX35" s="681"/>
      <c r="DY35" s="681"/>
      <c r="DZ35" s="681"/>
      <c r="EA35" s="681"/>
      <c r="EB35" s="681"/>
      <c r="EC35" s="682"/>
    </row>
    <row r="36" spans="2:133" ht="11.25" customHeight="1" x14ac:dyDescent="0.15">
      <c r="B36" s="642" t="s">
        <v>322</v>
      </c>
      <c r="C36" s="643"/>
      <c r="D36" s="643"/>
      <c r="E36" s="643"/>
      <c r="F36" s="643"/>
      <c r="G36" s="643"/>
      <c r="H36" s="643"/>
      <c r="I36" s="643"/>
      <c r="J36" s="643"/>
      <c r="K36" s="643"/>
      <c r="L36" s="643"/>
      <c r="M36" s="643"/>
      <c r="N36" s="643"/>
      <c r="O36" s="643"/>
      <c r="P36" s="643"/>
      <c r="Q36" s="644"/>
      <c r="R36" s="645">
        <v>972623</v>
      </c>
      <c r="S36" s="646"/>
      <c r="T36" s="646"/>
      <c r="U36" s="646"/>
      <c r="V36" s="646"/>
      <c r="W36" s="646"/>
      <c r="X36" s="646"/>
      <c r="Y36" s="647"/>
      <c r="Z36" s="648">
        <v>19.899999999999999</v>
      </c>
      <c r="AA36" s="648"/>
      <c r="AB36" s="648"/>
      <c r="AC36" s="648"/>
      <c r="AD36" s="649" t="s">
        <v>127</v>
      </c>
      <c r="AE36" s="649"/>
      <c r="AF36" s="649"/>
      <c r="AG36" s="649"/>
      <c r="AH36" s="649"/>
      <c r="AI36" s="649"/>
      <c r="AJ36" s="649"/>
      <c r="AK36" s="649"/>
      <c r="AL36" s="650" t="s">
        <v>127</v>
      </c>
      <c r="AM36" s="651"/>
      <c r="AN36" s="651"/>
      <c r="AO36" s="652"/>
      <c r="AP36" s="235"/>
      <c r="AQ36" s="719" t="s">
        <v>323</v>
      </c>
      <c r="AR36" s="720"/>
      <c r="AS36" s="720"/>
      <c r="AT36" s="720"/>
      <c r="AU36" s="720"/>
      <c r="AV36" s="720"/>
      <c r="AW36" s="720"/>
      <c r="AX36" s="720"/>
      <c r="AY36" s="721"/>
      <c r="AZ36" s="634">
        <v>690448</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65496</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1017906</v>
      </c>
      <c r="CS36" s="646"/>
      <c r="CT36" s="646"/>
      <c r="CU36" s="646"/>
      <c r="CV36" s="646"/>
      <c r="CW36" s="646"/>
      <c r="CX36" s="646"/>
      <c r="CY36" s="647"/>
      <c r="CZ36" s="650">
        <v>21.2</v>
      </c>
      <c r="DA36" s="681"/>
      <c r="DB36" s="681"/>
      <c r="DC36" s="684"/>
      <c r="DD36" s="654">
        <v>612961</v>
      </c>
      <c r="DE36" s="646"/>
      <c r="DF36" s="646"/>
      <c r="DG36" s="646"/>
      <c r="DH36" s="646"/>
      <c r="DI36" s="646"/>
      <c r="DJ36" s="646"/>
      <c r="DK36" s="647"/>
      <c r="DL36" s="654">
        <v>535840</v>
      </c>
      <c r="DM36" s="646"/>
      <c r="DN36" s="646"/>
      <c r="DO36" s="646"/>
      <c r="DP36" s="646"/>
      <c r="DQ36" s="646"/>
      <c r="DR36" s="646"/>
      <c r="DS36" s="646"/>
      <c r="DT36" s="646"/>
      <c r="DU36" s="646"/>
      <c r="DV36" s="647"/>
      <c r="DW36" s="650">
        <v>24</v>
      </c>
      <c r="DX36" s="681"/>
      <c r="DY36" s="681"/>
      <c r="DZ36" s="681"/>
      <c r="EA36" s="681"/>
      <c r="EB36" s="681"/>
      <c r="EC36" s="682"/>
    </row>
    <row r="37" spans="2:133" ht="11.25" customHeight="1" x14ac:dyDescent="0.15">
      <c r="B37" s="642" t="s">
        <v>326</v>
      </c>
      <c r="C37" s="643"/>
      <c r="D37" s="643"/>
      <c r="E37" s="643"/>
      <c r="F37" s="643"/>
      <c r="G37" s="643"/>
      <c r="H37" s="643"/>
      <c r="I37" s="643"/>
      <c r="J37" s="643"/>
      <c r="K37" s="643"/>
      <c r="L37" s="643"/>
      <c r="M37" s="643"/>
      <c r="N37" s="643"/>
      <c r="O37" s="643"/>
      <c r="P37" s="643"/>
      <c r="Q37" s="644"/>
      <c r="R37" s="645">
        <v>33425</v>
      </c>
      <c r="S37" s="646"/>
      <c r="T37" s="646"/>
      <c r="U37" s="646"/>
      <c r="V37" s="646"/>
      <c r="W37" s="646"/>
      <c r="X37" s="646"/>
      <c r="Y37" s="647"/>
      <c r="Z37" s="648">
        <v>0.7</v>
      </c>
      <c r="AA37" s="648"/>
      <c r="AB37" s="648"/>
      <c r="AC37" s="648"/>
      <c r="AD37" s="649" t="s">
        <v>231</v>
      </c>
      <c r="AE37" s="649"/>
      <c r="AF37" s="649"/>
      <c r="AG37" s="649"/>
      <c r="AH37" s="649"/>
      <c r="AI37" s="649"/>
      <c r="AJ37" s="649"/>
      <c r="AK37" s="649"/>
      <c r="AL37" s="650" t="s">
        <v>174</v>
      </c>
      <c r="AM37" s="651"/>
      <c r="AN37" s="651"/>
      <c r="AO37" s="652"/>
      <c r="AQ37" s="723" t="s">
        <v>327</v>
      </c>
      <c r="AR37" s="724"/>
      <c r="AS37" s="724"/>
      <c r="AT37" s="724"/>
      <c r="AU37" s="724"/>
      <c r="AV37" s="724"/>
      <c r="AW37" s="724"/>
      <c r="AX37" s="724"/>
      <c r="AY37" s="725"/>
      <c r="AZ37" s="645">
        <v>257145</v>
      </c>
      <c r="BA37" s="646"/>
      <c r="BB37" s="646"/>
      <c r="BC37" s="646"/>
      <c r="BD37" s="679"/>
      <c r="BE37" s="679"/>
      <c r="BF37" s="700"/>
      <c r="BG37" s="660" t="s">
        <v>328</v>
      </c>
      <c r="BH37" s="661"/>
      <c r="BI37" s="661"/>
      <c r="BJ37" s="661"/>
      <c r="BK37" s="661"/>
      <c r="BL37" s="661"/>
      <c r="BM37" s="661"/>
      <c r="BN37" s="661"/>
      <c r="BO37" s="661"/>
      <c r="BP37" s="661"/>
      <c r="BQ37" s="661"/>
      <c r="BR37" s="661"/>
      <c r="BS37" s="661"/>
      <c r="BT37" s="661"/>
      <c r="BU37" s="662"/>
      <c r="BV37" s="645">
        <v>52403</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541137</v>
      </c>
      <c r="CS37" s="679"/>
      <c r="CT37" s="679"/>
      <c r="CU37" s="679"/>
      <c r="CV37" s="679"/>
      <c r="CW37" s="679"/>
      <c r="CX37" s="679"/>
      <c r="CY37" s="680"/>
      <c r="CZ37" s="650">
        <v>11.3</v>
      </c>
      <c r="DA37" s="681"/>
      <c r="DB37" s="681"/>
      <c r="DC37" s="684"/>
      <c r="DD37" s="654">
        <v>326856</v>
      </c>
      <c r="DE37" s="679"/>
      <c r="DF37" s="679"/>
      <c r="DG37" s="679"/>
      <c r="DH37" s="679"/>
      <c r="DI37" s="679"/>
      <c r="DJ37" s="679"/>
      <c r="DK37" s="680"/>
      <c r="DL37" s="654">
        <v>325009</v>
      </c>
      <c r="DM37" s="679"/>
      <c r="DN37" s="679"/>
      <c r="DO37" s="679"/>
      <c r="DP37" s="679"/>
      <c r="DQ37" s="679"/>
      <c r="DR37" s="679"/>
      <c r="DS37" s="679"/>
      <c r="DT37" s="679"/>
      <c r="DU37" s="679"/>
      <c r="DV37" s="680"/>
      <c r="DW37" s="650">
        <v>14.6</v>
      </c>
      <c r="DX37" s="681"/>
      <c r="DY37" s="681"/>
      <c r="DZ37" s="681"/>
      <c r="EA37" s="681"/>
      <c r="EB37" s="681"/>
      <c r="EC37" s="682"/>
    </row>
    <row r="38" spans="2:133" ht="11.25" customHeight="1" x14ac:dyDescent="0.15">
      <c r="B38" s="642" t="s">
        <v>330</v>
      </c>
      <c r="C38" s="643"/>
      <c r="D38" s="643"/>
      <c r="E38" s="643"/>
      <c r="F38" s="643"/>
      <c r="G38" s="643"/>
      <c r="H38" s="643"/>
      <c r="I38" s="643"/>
      <c r="J38" s="643"/>
      <c r="K38" s="643"/>
      <c r="L38" s="643"/>
      <c r="M38" s="643"/>
      <c r="N38" s="643"/>
      <c r="O38" s="643"/>
      <c r="P38" s="643"/>
      <c r="Q38" s="644"/>
      <c r="R38" s="645">
        <v>217011</v>
      </c>
      <c r="S38" s="646"/>
      <c r="T38" s="646"/>
      <c r="U38" s="646"/>
      <c r="V38" s="646"/>
      <c r="W38" s="646"/>
      <c r="X38" s="646"/>
      <c r="Y38" s="647"/>
      <c r="Z38" s="648">
        <v>4.4000000000000004</v>
      </c>
      <c r="AA38" s="648"/>
      <c r="AB38" s="648"/>
      <c r="AC38" s="648"/>
      <c r="AD38" s="649" t="s">
        <v>231</v>
      </c>
      <c r="AE38" s="649"/>
      <c r="AF38" s="649"/>
      <c r="AG38" s="649"/>
      <c r="AH38" s="649"/>
      <c r="AI38" s="649"/>
      <c r="AJ38" s="649"/>
      <c r="AK38" s="649"/>
      <c r="AL38" s="650" t="s">
        <v>127</v>
      </c>
      <c r="AM38" s="651"/>
      <c r="AN38" s="651"/>
      <c r="AO38" s="652"/>
      <c r="AQ38" s="723" t="s">
        <v>331</v>
      </c>
      <c r="AR38" s="724"/>
      <c r="AS38" s="724"/>
      <c r="AT38" s="724"/>
      <c r="AU38" s="724"/>
      <c r="AV38" s="724"/>
      <c r="AW38" s="724"/>
      <c r="AX38" s="724"/>
      <c r="AY38" s="725"/>
      <c r="AZ38" s="645">
        <v>133556</v>
      </c>
      <c r="BA38" s="646"/>
      <c r="BB38" s="646"/>
      <c r="BC38" s="646"/>
      <c r="BD38" s="679"/>
      <c r="BE38" s="679"/>
      <c r="BF38" s="700"/>
      <c r="BG38" s="660" t="s">
        <v>332</v>
      </c>
      <c r="BH38" s="661"/>
      <c r="BI38" s="661"/>
      <c r="BJ38" s="661"/>
      <c r="BK38" s="661"/>
      <c r="BL38" s="661"/>
      <c r="BM38" s="661"/>
      <c r="BN38" s="661"/>
      <c r="BO38" s="661"/>
      <c r="BP38" s="661"/>
      <c r="BQ38" s="661"/>
      <c r="BR38" s="661"/>
      <c r="BS38" s="661"/>
      <c r="BT38" s="661"/>
      <c r="BU38" s="662"/>
      <c r="BV38" s="645">
        <v>949</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399413</v>
      </c>
      <c r="CS38" s="646"/>
      <c r="CT38" s="646"/>
      <c r="CU38" s="646"/>
      <c r="CV38" s="646"/>
      <c r="CW38" s="646"/>
      <c r="CX38" s="646"/>
      <c r="CY38" s="647"/>
      <c r="CZ38" s="650">
        <v>8.3000000000000007</v>
      </c>
      <c r="DA38" s="681"/>
      <c r="DB38" s="681"/>
      <c r="DC38" s="684"/>
      <c r="DD38" s="654">
        <v>190860</v>
      </c>
      <c r="DE38" s="646"/>
      <c r="DF38" s="646"/>
      <c r="DG38" s="646"/>
      <c r="DH38" s="646"/>
      <c r="DI38" s="646"/>
      <c r="DJ38" s="646"/>
      <c r="DK38" s="647"/>
      <c r="DL38" s="654">
        <v>49998</v>
      </c>
      <c r="DM38" s="646"/>
      <c r="DN38" s="646"/>
      <c r="DO38" s="646"/>
      <c r="DP38" s="646"/>
      <c r="DQ38" s="646"/>
      <c r="DR38" s="646"/>
      <c r="DS38" s="646"/>
      <c r="DT38" s="646"/>
      <c r="DU38" s="646"/>
      <c r="DV38" s="647"/>
      <c r="DW38" s="650">
        <v>2.2000000000000002</v>
      </c>
      <c r="DX38" s="681"/>
      <c r="DY38" s="681"/>
      <c r="DZ38" s="681"/>
      <c r="EA38" s="681"/>
      <c r="EB38" s="681"/>
      <c r="EC38" s="682"/>
    </row>
    <row r="39" spans="2:133" ht="11.25" customHeight="1" x14ac:dyDescent="0.15">
      <c r="B39" s="642" t="s">
        <v>334</v>
      </c>
      <c r="C39" s="643"/>
      <c r="D39" s="643"/>
      <c r="E39" s="643"/>
      <c r="F39" s="643"/>
      <c r="G39" s="643"/>
      <c r="H39" s="643"/>
      <c r="I39" s="643"/>
      <c r="J39" s="643"/>
      <c r="K39" s="643"/>
      <c r="L39" s="643"/>
      <c r="M39" s="643"/>
      <c r="N39" s="643"/>
      <c r="O39" s="643"/>
      <c r="P39" s="643"/>
      <c r="Q39" s="644"/>
      <c r="R39" s="645">
        <v>209674</v>
      </c>
      <c r="S39" s="646"/>
      <c r="T39" s="646"/>
      <c r="U39" s="646"/>
      <c r="V39" s="646"/>
      <c r="W39" s="646"/>
      <c r="X39" s="646"/>
      <c r="Y39" s="647"/>
      <c r="Z39" s="648">
        <v>4.3</v>
      </c>
      <c r="AA39" s="648"/>
      <c r="AB39" s="648"/>
      <c r="AC39" s="648"/>
      <c r="AD39" s="649" t="s">
        <v>174</v>
      </c>
      <c r="AE39" s="649"/>
      <c r="AF39" s="649"/>
      <c r="AG39" s="649"/>
      <c r="AH39" s="649"/>
      <c r="AI39" s="649"/>
      <c r="AJ39" s="649"/>
      <c r="AK39" s="649"/>
      <c r="AL39" s="650" t="s">
        <v>127</v>
      </c>
      <c r="AM39" s="651"/>
      <c r="AN39" s="651"/>
      <c r="AO39" s="652"/>
      <c r="AQ39" s="723" t="s">
        <v>335</v>
      </c>
      <c r="AR39" s="724"/>
      <c r="AS39" s="724"/>
      <c r="AT39" s="724"/>
      <c r="AU39" s="724"/>
      <c r="AV39" s="724"/>
      <c r="AW39" s="724"/>
      <c r="AX39" s="724"/>
      <c r="AY39" s="725"/>
      <c r="AZ39" s="645">
        <v>33890</v>
      </c>
      <c r="BA39" s="646"/>
      <c r="BB39" s="646"/>
      <c r="BC39" s="646"/>
      <c r="BD39" s="679"/>
      <c r="BE39" s="679"/>
      <c r="BF39" s="700"/>
      <c r="BG39" s="660" t="s">
        <v>336</v>
      </c>
      <c r="BH39" s="661"/>
      <c r="BI39" s="661"/>
      <c r="BJ39" s="661"/>
      <c r="BK39" s="661"/>
      <c r="BL39" s="661"/>
      <c r="BM39" s="661"/>
      <c r="BN39" s="661"/>
      <c r="BO39" s="661"/>
      <c r="BP39" s="661"/>
      <c r="BQ39" s="661"/>
      <c r="BR39" s="661"/>
      <c r="BS39" s="661"/>
      <c r="BT39" s="661"/>
      <c r="BU39" s="662"/>
      <c r="BV39" s="645">
        <v>1678</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489639</v>
      </c>
      <c r="CS39" s="679"/>
      <c r="CT39" s="679"/>
      <c r="CU39" s="679"/>
      <c r="CV39" s="679"/>
      <c r="CW39" s="679"/>
      <c r="CX39" s="679"/>
      <c r="CY39" s="680"/>
      <c r="CZ39" s="650">
        <v>10.199999999999999</v>
      </c>
      <c r="DA39" s="681"/>
      <c r="DB39" s="681"/>
      <c r="DC39" s="684"/>
      <c r="DD39" s="654">
        <v>432531</v>
      </c>
      <c r="DE39" s="679"/>
      <c r="DF39" s="679"/>
      <c r="DG39" s="679"/>
      <c r="DH39" s="679"/>
      <c r="DI39" s="679"/>
      <c r="DJ39" s="679"/>
      <c r="DK39" s="680"/>
      <c r="DL39" s="654" t="s">
        <v>127</v>
      </c>
      <c r="DM39" s="679"/>
      <c r="DN39" s="679"/>
      <c r="DO39" s="679"/>
      <c r="DP39" s="679"/>
      <c r="DQ39" s="679"/>
      <c r="DR39" s="679"/>
      <c r="DS39" s="679"/>
      <c r="DT39" s="679"/>
      <c r="DU39" s="679"/>
      <c r="DV39" s="680"/>
      <c r="DW39" s="650" t="s">
        <v>231</v>
      </c>
      <c r="DX39" s="681"/>
      <c r="DY39" s="681"/>
      <c r="DZ39" s="681"/>
      <c r="EA39" s="681"/>
      <c r="EB39" s="681"/>
      <c r="EC39" s="682"/>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231</v>
      </c>
      <c r="AE40" s="649"/>
      <c r="AF40" s="649"/>
      <c r="AG40" s="649"/>
      <c r="AH40" s="649"/>
      <c r="AI40" s="649"/>
      <c r="AJ40" s="649"/>
      <c r="AK40" s="649"/>
      <c r="AL40" s="650" t="s">
        <v>127</v>
      </c>
      <c r="AM40" s="651"/>
      <c r="AN40" s="651"/>
      <c r="AO40" s="652"/>
      <c r="AQ40" s="723" t="s">
        <v>339</v>
      </c>
      <c r="AR40" s="724"/>
      <c r="AS40" s="724"/>
      <c r="AT40" s="724"/>
      <c r="AU40" s="724"/>
      <c r="AV40" s="724"/>
      <c r="AW40" s="724"/>
      <c r="AX40" s="724"/>
      <c r="AY40" s="725"/>
      <c r="AZ40" s="645" t="s">
        <v>231</v>
      </c>
      <c r="BA40" s="646"/>
      <c r="BB40" s="646"/>
      <c r="BC40" s="646"/>
      <c r="BD40" s="679"/>
      <c r="BE40" s="679"/>
      <c r="BF40" s="700"/>
      <c r="BG40" s="726" t="s">
        <v>340</v>
      </c>
      <c r="BH40" s="727"/>
      <c r="BI40" s="727"/>
      <c r="BJ40" s="727"/>
      <c r="BK40" s="727"/>
      <c r="BL40" s="236"/>
      <c r="BM40" s="661" t="s">
        <v>341</v>
      </c>
      <c r="BN40" s="661"/>
      <c r="BO40" s="661"/>
      <c r="BP40" s="661"/>
      <c r="BQ40" s="661"/>
      <c r="BR40" s="661"/>
      <c r="BS40" s="661"/>
      <c r="BT40" s="661"/>
      <c r="BU40" s="662"/>
      <c r="BV40" s="645">
        <v>97</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15800</v>
      </c>
      <c r="CS40" s="646"/>
      <c r="CT40" s="646"/>
      <c r="CU40" s="646"/>
      <c r="CV40" s="646"/>
      <c r="CW40" s="646"/>
      <c r="CX40" s="646"/>
      <c r="CY40" s="647"/>
      <c r="CZ40" s="650">
        <v>0.3</v>
      </c>
      <c r="DA40" s="681"/>
      <c r="DB40" s="681"/>
      <c r="DC40" s="684"/>
      <c r="DD40" s="654">
        <v>500</v>
      </c>
      <c r="DE40" s="646"/>
      <c r="DF40" s="646"/>
      <c r="DG40" s="646"/>
      <c r="DH40" s="646"/>
      <c r="DI40" s="646"/>
      <c r="DJ40" s="646"/>
      <c r="DK40" s="647"/>
      <c r="DL40" s="654" t="s">
        <v>231</v>
      </c>
      <c r="DM40" s="646"/>
      <c r="DN40" s="646"/>
      <c r="DO40" s="646"/>
      <c r="DP40" s="646"/>
      <c r="DQ40" s="646"/>
      <c r="DR40" s="646"/>
      <c r="DS40" s="646"/>
      <c r="DT40" s="646"/>
      <c r="DU40" s="646"/>
      <c r="DV40" s="647"/>
      <c r="DW40" s="650" t="s">
        <v>127</v>
      </c>
      <c r="DX40" s="681"/>
      <c r="DY40" s="681"/>
      <c r="DZ40" s="681"/>
      <c r="EA40" s="681"/>
      <c r="EB40" s="681"/>
      <c r="EC40" s="682"/>
    </row>
    <row r="41" spans="2:133" ht="11.25" customHeight="1" x14ac:dyDescent="0.15">
      <c r="B41" s="642" t="s">
        <v>343</v>
      </c>
      <c r="C41" s="643"/>
      <c r="D41" s="643"/>
      <c r="E41" s="643"/>
      <c r="F41" s="643"/>
      <c r="G41" s="643"/>
      <c r="H41" s="643"/>
      <c r="I41" s="643"/>
      <c r="J41" s="643"/>
      <c r="K41" s="643"/>
      <c r="L41" s="643"/>
      <c r="M41" s="643"/>
      <c r="N41" s="643"/>
      <c r="O41" s="643"/>
      <c r="P41" s="643"/>
      <c r="Q41" s="644"/>
      <c r="R41" s="645">
        <v>71074</v>
      </c>
      <c r="S41" s="646"/>
      <c r="T41" s="646"/>
      <c r="U41" s="646"/>
      <c r="V41" s="646"/>
      <c r="W41" s="646"/>
      <c r="X41" s="646"/>
      <c r="Y41" s="647"/>
      <c r="Z41" s="648">
        <v>1.5</v>
      </c>
      <c r="AA41" s="648"/>
      <c r="AB41" s="648"/>
      <c r="AC41" s="648"/>
      <c r="AD41" s="649" t="s">
        <v>127</v>
      </c>
      <c r="AE41" s="649"/>
      <c r="AF41" s="649"/>
      <c r="AG41" s="649"/>
      <c r="AH41" s="649"/>
      <c r="AI41" s="649"/>
      <c r="AJ41" s="649"/>
      <c r="AK41" s="649"/>
      <c r="AL41" s="650" t="s">
        <v>174</v>
      </c>
      <c r="AM41" s="651"/>
      <c r="AN41" s="651"/>
      <c r="AO41" s="652"/>
      <c r="AQ41" s="723" t="s">
        <v>344</v>
      </c>
      <c r="AR41" s="724"/>
      <c r="AS41" s="724"/>
      <c r="AT41" s="724"/>
      <c r="AU41" s="724"/>
      <c r="AV41" s="724"/>
      <c r="AW41" s="724"/>
      <c r="AX41" s="724"/>
      <c r="AY41" s="725"/>
      <c r="AZ41" s="645">
        <v>93336</v>
      </c>
      <c r="BA41" s="646"/>
      <c r="BB41" s="646"/>
      <c r="BC41" s="646"/>
      <c r="BD41" s="679"/>
      <c r="BE41" s="679"/>
      <c r="BF41" s="700"/>
      <c r="BG41" s="726"/>
      <c r="BH41" s="727"/>
      <c r="BI41" s="727"/>
      <c r="BJ41" s="727"/>
      <c r="BK41" s="727"/>
      <c r="BL41" s="236"/>
      <c r="BM41" s="661" t="s">
        <v>345</v>
      </c>
      <c r="BN41" s="661"/>
      <c r="BO41" s="661"/>
      <c r="BP41" s="661"/>
      <c r="BQ41" s="661"/>
      <c r="BR41" s="661"/>
      <c r="BS41" s="661"/>
      <c r="BT41" s="661"/>
      <c r="BU41" s="662"/>
      <c r="BV41" s="645" t="s">
        <v>127</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127</v>
      </c>
      <c r="CS41" s="679"/>
      <c r="CT41" s="679"/>
      <c r="CU41" s="679"/>
      <c r="CV41" s="679"/>
      <c r="CW41" s="679"/>
      <c r="CX41" s="679"/>
      <c r="CY41" s="680"/>
      <c r="CZ41" s="650" t="s">
        <v>127</v>
      </c>
      <c r="DA41" s="681"/>
      <c r="DB41" s="681"/>
      <c r="DC41" s="684"/>
      <c r="DD41" s="654" t="s">
        <v>231</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347</v>
      </c>
      <c r="C42" s="687"/>
      <c r="D42" s="687"/>
      <c r="E42" s="687"/>
      <c r="F42" s="687"/>
      <c r="G42" s="687"/>
      <c r="H42" s="687"/>
      <c r="I42" s="687"/>
      <c r="J42" s="687"/>
      <c r="K42" s="687"/>
      <c r="L42" s="687"/>
      <c r="M42" s="687"/>
      <c r="N42" s="687"/>
      <c r="O42" s="687"/>
      <c r="P42" s="687"/>
      <c r="Q42" s="688"/>
      <c r="R42" s="736">
        <v>4898000</v>
      </c>
      <c r="S42" s="737"/>
      <c r="T42" s="737"/>
      <c r="U42" s="737"/>
      <c r="V42" s="737"/>
      <c r="W42" s="737"/>
      <c r="X42" s="737"/>
      <c r="Y42" s="739"/>
      <c r="Z42" s="740">
        <v>100</v>
      </c>
      <c r="AA42" s="740"/>
      <c r="AB42" s="740"/>
      <c r="AC42" s="740"/>
      <c r="AD42" s="741">
        <v>2159875</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6">
        <v>172521</v>
      </c>
      <c r="BA42" s="737"/>
      <c r="BB42" s="737"/>
      <c r="BC42" s="737"/>
      <c r="BD42" s="716"/>
      <c r="BE42" s="716"/>
      <c r="BF42" s="718"/>
      <c r="BG42" s="728"/>
      <c r="BH42" s="729"/>
      <c r="BI42" s="729"/>
      <c r="BJ42" s="729"/>
      <c r="BK42" s="729"/>
      <c r="BL42" s="237"/>
      <c r="BM42" s="671" t="s">
        <v>349</v>
      </c>
      <c r="BN42" s="671"/>
      <c r="BO42" s="671"/>
      <c r="BP42" s="671"/>
      <c r="BQ42" s="671"/>
      <c r="BR42" s="671"/>
      <c r="BS42" s="671"/>
      <c r="BT42" s="671"/>
      <c r="BU42" s="672"/>
      <c r="BV42" s="736">
        <v>262</v>
      </c>
      <c r="BW42" s="737"/>
      <c r="BX42" s="737"/>
      <c r="BY42" s="737"/>
      <c r="BZ42" s="737"/>
      <c r="CA42" s="737"/>
      <c r="CB42" s="738"/>
      <c r="CD42" s="642" t="s">
        <v>350</v>
      </c>
      <c r="CE42" s="643"/>
      <c r="CF42" s="643"/>
      <c r="CG42" s="643"/>
      <c r="CH42" s="643"/>
      <c r="CI42" s="643"/>
      <c r="CJ42" s="643"/>
      <c r="CK42" s="643"/>
      <c r="CL42" s="643"/>
      <c r="CM42" s="643"/>
      <c r="CN42" s="643"/>
      <c r="CO42" s="643"/>
      <c r="CP42" s="643"/>
      <c r="CQ42" s="644"/>
      <c r="CR42" s="645">
        <v>845012</v>
      </c>
      <c r="CS42" s="646"/>
      <c r="CT42" s="646"/>
      <c r="CU42" s="646"/>
      <c r="CV42" s="646"/>
      <c r="CW42" s="646"/>
      <c r="CX42" s="646"/>
      <c r="CY42" s="647"/>
      <c r="CZ42" s="650">
        <v>17.600000000000001</v>
      </c>
      <c r="DA42" s="651"/>
      <c r="DB42" s="651"/>
      <c r="DC42" s="663"/>
      <c r="DD42" s="654">
        <v>307062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21600</v>
      </c>
      <c r="CS43" s="679"/>
      <c r="CT43" s="679"/>
      <c r="CU43" s="679"/>
      <c r="CV43" s="679"/>
      <c r="CW43" s="679"/>
      <c r="CX43" s="679"/>
      <c r="CY43" s="680"/>
      <c r="CZ43" s="650">
        <v>0.4</v>
      </c>
      <c r="DA43" s="681"/>
      <c r="DB43" s="681"/>
      <c r="DC43" s="684"/>
      <c r="DD43" s="654">
        <v>21600</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299</v>
      </c>
      <c r="CE44" s="758"/>
      <c r="CF44" s="642" t="s">
        <v>352</v>
      </c>
      <c r="CG44" s="643"/>
      <c r="CH44" s="643"/>
      <c r="CI44" s="643"/>
      <c r="CJ44" s="643"/>
      <c r="CK44" s="643"/>
      <c r="CL44" s="643"/>
      <c r="CM44" s="643"/>
      <c r="CN44" s="643"/>
      <c r="CO44" s="643"/>
      <c r="CP44" s="643"/>
      <c r="CQ44" s="644"/>
      <c r="CR44" s="645">
        <v>845012</v>
      </c>
      <c r="CS44" s="646"/>
      <c r="CT44" s="646"/>
      <c r="CU44" s="646"/>
      <c r="CV44" s="646"/>
      <c r="CW44" s="646"/>
      <c r="CX44" s="646"/>
      <c r="CY44" s="647"/>
      <c r="CZ44" s="650">
        <v>17.600000000000001</v>
      </c>
      <c r="DA44" s="651"/>
      <c r="DB44" s="651"/>
      <c r="DC44" s="663"/>
      <c r="DD44" s="654">
        <v>307062</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353</v>
      </c>
      <c r="CG45" s="643"/>
      <c r="CH45" s="643"/>
      <c r="CI45" s="643"/>
      <c r="CJ45" s="643"/>
      <c r="CK45" s="643"/>
      <c r="CL45" s="643"/>
      <c r="CM45" s="643"/>
      <c r="CN45" s="643"/>
      <c r="CO45" s="643"/>
      <c r="CP45" s="643"/>
      <c r="CQ45" s="644"/>
      <c r="CR45" s="645">
        <v>348441</v>
      </c>
      <c r="CS45" s="679"/>
      <c r="CT45" s="679"/>
      <c r="CU45" s="679"/>
      <c r="CV45" s="679"/>
      <c r="CW45" s="679"/>
      <c r="CX45" s="679"/>
      <c r="CY45" s="680"/>
      <c r="CZ45" s="650">
        <v>7.3</v>
      </c>
      <c r="DA45" s="681"/>
      <c r="DB45" s="681"/>
      <c r="DC45" s="684"/>
      <c r="DD45" s="654">
        <v>32669</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468780</v>
      </c>
      <c r="CS46" s="646"/>
      <c r="CT46" s="646"/>
      <c r="CU46" s="646"/>
      <c r="CV46" s="646"/>
      <c r="CW46" s="646"/>
      <c r="CX46" s="646"/>
      <c r="CY46" s="647"/>
      <c r="CZ46" s="650">
        <v>9.8000000000000007</v>
      </c>
      <c r="DA46" s="651"/>
      <c r="DB46" s="651"/>
      <c r="DC46" s="663"/>
      <c r="DD46" s="654">
        <v>264402</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t="s">
        <v>231</v>
      </c>
      <c r="CS47" s="679"/>
      <c r="CT47" s="679"/>
      <c r="CU47" s="679"/>
      <c r="CV47" s="679"/>
      <c r="CW47" s="679"/>
      <c r="CX47" s="679"/>
      <c r="CY47" s="680"/>
      <c r="CZ47" s="650" t="s">
        <v>127</v>
      </c>
      <c r="DA47" s="681"/>
      <c r="DB47" s="681"/>
      <c r="DC47" s="684"/>
      <c r="DD47" s="654" t="s">
        <v>231</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358</v>
      </c>
      <c r="CD48" s="761"/>
      <c r="CE48" s="762"/>
      <c r="CF48" s="642" t="s">
        <v>359</v>
      </c>
      <c r="CG48" s="643"/>
      <c r="CH48" s="643"/>
      <c r="CI48" s="643"/>
      <c r="CJ48" s="643"/>
      <c r="CK48" s="643"/>
      <c r="CL48" s="643"/>
      <c r="CM48" s="643"/>
      <c r="CN48" s="643"/>
      <c r="CO48" s="643"/>
      <c r="CP48" s="643"/>
      <c r="CQ48" s="644"/>
      <c r="CR48" s="645" t="s">
        <v>127</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360</v>
      </c>
      <c r="CE49" s="687"/>
      <c r="CF49" s="687"/>
      <c r="CG49" s="687"/>
      <c r="CH49" s="687"/>
      <c r="CI49" s="687"/>
      <c r="CJ49" s="687"/>
      <c r="CK49" s="687"/>
      <c r="CL49" s="687"/>
      <c r="CM49" s="687"/>
      <c r="CN49" s="687"/>
      <c r="CO49" s="687"/>
      <c r="CP49" s="687"/>
      <c r="CQ49" s="688"/>
      <c r="CR49" s="736">
        <v>4801612</v>
      </c>
      <c r="CS49" s="716"/>
      <c r="CT49" s="716"/>
      <c r="CU49" s="716"/>
      <c r="CV49" s="716"/>
      <c r="CW49" s="716"/>
      <c r="CX49" s="716"/>
      <c r="CY49" s="747"/>
      <c r="CZ49" s="742">
        <v>100</v>
      </c>
      <c r="DA49" s="748"/>
      <c r="DB49" s="748"/>
      <c r="DC49" s="749"/>
      <c r="DD49" s="750">
        <v>3127499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JIQVVPg6l8Uyl2VRZoaCxwKUVXJnEdWJCvrlfB84W7C+s3jROLDI4VDM8zjQhwq3K3tVJWC2ah9cktHa8h7sA==" saltValue="+jHxXx3q7AFBAnFEswV8W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52" zoomScale="70" zoomScaleNormal="25" zoomScaleSheetLayoutView="70" workbookViewId="0">
      <selection activeCell="BI70" sqref="BI7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377</v>
      </c>
      <c r="CS5" s="764"/>
      <c r="CT5" s="764"/>
      <c r="CU5" s="764"/>
      <c r="CV5" s="765"/>
      <c r="CW5" s="763" t="s">
        <v>378</v>
      </c>
      <c r="CX5" s="764"/>
      <c r="CY5" s="764"/>
      <c r="CZ5" s="764"/>
      <c r="DA5" s="765"/>
      <c r="DB5" s="763" t="s">
        <v>379</v>
      </c>
      <c r="DC5" s="764"/>
      <c r="DD5" s="764"/>
      <c r="DE5" s="764"/>
      <c r="DF5" s="765"/>
      <c r="DG5" s="769" t="s">
        <v>380</v>
      </c>
      <c r="DH5" s="770"/>
      <c r="DI5" s="770"/>
      <c r="DJ5" s="770"/>
      <c r="DK5" s="771"/>
      <c r="DL5" s="769" t="s">
        <v>381</v>
      </c>
      <c r="DM5" s="770"/>
      <c r="DN5" s="770"/>
      <c r="DO5" s="770"/>
      <c r="DP5" s="771"/>
      <c r="DQ5" s="763" t="s">
        <v>382</v>
      </c>
      <c r="DR5" s="764"/>
      <c r="DS5" s="764"/>
      <c r="DT5" s="764"/>
      <c r="DU5" s="765"/>
      <c r="DV5" s="763" t="s">
        <v>373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383</v>
      </c>
      <c r="C7" s="778"/>
      <c r="D7" s="778"/>
      <c r="E7" s="778"/>
      <c r="F7" s="778"/>
      <c r="G7" s="778"/>
      <c r="H7" s="778"/>
      <c r="I7" s="778"/>
      <c r="J7" s="778"/>
      <c r="K7" s="778"/>
      <c r="L7" s="778"/>
      <c r="M7" s="778"/>
      <c r="N7" s="778"/>
      <c r="O7" s="778"/>
      <c r="P7" s="779"/>
      <c r="Q7" s="780">
        <v>4898</v>
      </c>
      <c r="R7" s="781"/>
      <c r="S7" s="781"/>
      <c r="T7" s="781"/>
      <c r="U7" s="781"/>
      <c r="V7" s="781">
        <v>4802</v>
      </c>
      <c r="W7" s="781"/>
      <c r="X7" s="781"/>
      <c r="Y7" s="781"/>
      <c r="Z7" s="781"/>
      <c r="AA7" s="781">
        <v>96</v>
      </c>
      <c r="AB7" s="781"/>
      <c r="AC7" s="781"/>
      <c r="AD7" s="781"/>
      <c r="AE7" s="782"/>
      <c r="AF7" s="783">
        <v>93</v>
      </c>
      <c r="AG7" s="784"/>
      <c r="AH7" s="784"/>
      <c r="AI7" s="784"/>
      <c r="AJ7" s="785"/>
      <c r="AK7" s="820">
        <v>973</v>
      </c>
      <c r="AL7" s="821"/>
      <c r="AM7" s="821"/>
      <c r="AN7" s="821"/>
      <c r="AO7" s="821"/>
      <c r="AP7" s="821">
        <v>3748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385</v>
      </c>
      <c r="B23" s="836" t="s">
        <v>386</v>
      </c>
      <c r="C23" s="837"/>
      <c r="D23" s="837"/>
      <c r="E23" s="837"/>
      <c r="F23" s="837"/>
      <c r="G23" s="837"/>
      <c r="H23" s="837"/>
      <c r="I23" s="837"/>
      <c r="J23" s="837"/>
      <c r="K23" s="837"/>
      <c r="L23" s="837"/>
      <c r="M23" s="837"/>
      <c r="N23" s="837"/>
      <c r="O23" s="837"/>
      <c r="P23" s="838"/>
      <c r="Q23" s="839">
        <v>4898</v>
      </c>
      <c r="R23" s="840"/>
      <c r="S23" s="840"/>
      <c r="T23" s="840"/>
      <c r="U23" s="840"/>
      <c r="V23" s="840">
        <v>4802</v>
      </c>
      <c r="W23" s="840"/>
      <c r="X23" s="840"/>
      <c r="Y23" s="840"/>
      <c r="Z23" s="840"/>
      <c r="AA23" s="840">
        <v>96</v>
      </c>
      <c r="AB23" s="840"/>
      <c r="AC23" s="840"/>
      <c r="AD23" s="840"/>
      <c r="AE23" s="841"/>
      <c r="AF23" s="842">
        <v>93</v>
      </c>
      <c r="AG23" s="840"/>
      <c r="AH23" s="840"/>
      <c r="AI23" s="840"/>
      <c r="AJ23" s="843"/>
      <c r="AK23" s="844"/>
      <c r="AL23" s="845"/>
      <c r="AM23" s="845"/>
      <c r="AN23" s="845"/>
      <c r="AO23" s="845"/>
      <c r="AP23" s="840">
        <v>3748</v>
      </c>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366</v>
      </c>
      <c r="B26" s="787"/>
      <c r="C26" s="787"/>
      <c r="D26" s="787"/>
      <c r="E26" s="787"/>
      <c r="F26" s="787"/>
      <c r="G26" s="787"/>
      <c r="H26" s="787"/>
      <c r="I26" s="787"/>
      <c r="J26" s="787"/>
      <c r="K26" s="787"/>
      <c r="L26" s="787"/>
      <c r="M26" s="787"/>
      <c r="N26" s="787"/>
      <c r="O26" s="787"/>
      <c r="P26" s="788"/>
      <c r="Q26" s="763" t="s">
        <v>389</v>
      </c>
      <c r="R26" s="764"/>
      <c r="S26" s="764"/>
      <c r="T26" s="764"/>
      <c r="U26" s="765"/>
      <c r="V26" s="763" t="s">
        <v>390</v>
      </c>
      <c r="W26" s="764"/>
      <c r="X26" s="764"/>
      <c r="Y26" s="764"/>
      <c r="Z26" s="765"/>
      <c r="AA26" s="763" t="s">
        <v>391</v>
      </c>
      <c r="AB26" s="764"/>
      <c r="AC26" s="764"/>
      <c r="AD26" s="764"/>
      <c r="AE26" s="764"/>
      <c r="AF26" s="858" t="s">
        <v>392</v>
      </c>
      <c r="AG26" s="859"/>
      <c r="AH26" s="859"/>
      <c r="AI26" s="859"/>
      <c r="AJ26" s="860"/>
      <c r="AK26" s="764" t="s">
        <v>393</v>
      </c>
      <c r="AL26" s="764"/>
      <c r="AM26" s="764"/>
      <c r="AN26" s="764"/>
      <c r="AO26" s="765"/>
      <c r="AP26" s="763" t="s">
        <v>394</v>
      </c>
      <c r="AQ26" s="764"/>
      <c r="AR26" s="764"/>
      <c r="AS26" s="764"/>
      <c r="AT26" s="765"/>
      <c r="AU26" s="763" t="s">
        <v>395</v>
      </c>
      <c r="AV26" s="764"/>
      <c r="AW26" s="764"/>
      <c r="AX26" s="764"/>
      <c r="AY26" s="765"/>
      <c r="AZ26" s="763" t="s">
        <v>396</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397</v>
      </c>
      <c r="C28" s="778"/>
      <c r="D28" s="778"/>
      <c r="E28" s="778"/>
      <c r="F28" s="778"/>
      <c r="G28" s="778"/>
      <c r="H28" s="778"/>
      <c r="I28" s="778"/>
      <c r="J28" s="778"/>
      <c r="K28" s="778"/>
      <c r="L28" s="778"/>
      <c r="M28" s="778"/>
      <c r="N28" s="778"/>
      <c r="O28" s="778"/>
      <c r="P28" s="779"/>
      <c r="Q28" s="868">
        <v>810</v>
      </c>
      <c r="R28" s="869"/>
      <c r="S28" s="869"/>
      <c r="T28" s="869"/>
      <c r="U28" s="869"/>
      <c r="V28" s="869">
        <v>745</v>
      </c>
      <c r="W28" s="869"/>
      <c r="X28" s="869"/>
      <c r="Y28" s="869"/>
      <c r="Z28" s="869"/>
      <c r="AA28" s="869">
        <v>65</v>
      </c>
      <c r="AB28" s="869"/>
      <c r="AC28" s="869"/>
      <c r="AD28" s="869"/>
      <c r="AE28" s="870"/>
      <c r="AF28" s="871">
        <v>65</v>
      </c>
      <c r="AG28" s="869"/>
      <c r="AH28" s="869"/>
      <c r="AI28" s="869"/>
      <c r="AJ28" s="872"/>
      <c r="AK28" s="873">
        <v>0</v>
      </c>
      <c r="AL28" s="864"/>
      <c r="AM28" s="864"/>
      <c r="AN28" s="864"/>
      <c r="AO28" s="864"/>
      <c r="AP28" s="864" t="s">
        <v>589</v>
      </c>
      <c r="AQ28" s="864"/>
      <c r="AR28" s="864"/>
      <c r="AS28" s="864"/>
      <c r="AT28" s="864"/>
      <c r="AU28" s="864" t="s">
        <v>590</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398</v>
      </c>
      <c r="C29" s="802"/>
      <c r="D29" s="802"/>
      <c r="E29" s="802"/>
      <c r="F29" s="802"/>
      <c r="G29" s="802"/>
      <c r="H29" s="802"/>
      <c r="I29" s="802"/>
      <c r="J29" s="802"/>
      <c r="K29" s="802"/>
      <c r="L29" s="802"/>
      <c r="M29" s="802"/>
      <c r="N29" s="802"/>
      <c r="O29" s="802"/>
      <c r="P29" s="803"/>
      <c r="Q29" s="804">
        <v>622</v>
      </c>
      <c r="R29" s="805"/>
      <c r="S29" s="805"/>
      <c r="T29" s="805"/>
      <c r="U29" s="805"/>
      <c r="V29" s="805">
        <v>586</v>
      </c>
      <c r="W29" s="805"/>
      <c r="X29" s="805"/>
      <c r="Y29" s="805"/>
      <c r="Z29" s="805"/>
      <c r="AA29" s="805">
        <v>36</v>
      </c>
      <c r="AB29" s="805"/>
      <c r="AC29" s="805"/>
      <c r="AD29" s="805"/>
      <c r="AE29" s="806"/>
      <c r="AF29" s="807">
        <v>36</v>
      </c>
      <c r="AG29" s="808"/>
      <c r="AH29" s="808"/>
      <c r="AI29" s="808"/>
      <c r="AJ29" s="809"/>
      <c r="AK29" s="876">
        <v>0</v>
      </c>
      <c r="AL29" s="877"/>
      <c r="AM29" s="877"/>
      <c r="AN29" s="877"/>
      <c r="AO29" s="877"/>
      <c r="AP29" s="877" t="s">
        <v>589</v>
      </c>
      <c r="AQ29" s="877"/>
      <c r="AR29" s="877"/>
      <c r="AS29" s="877"/>
      <c r="AT29" s="877"/>
      <c r="AU29" s="877" t="s">
        <v>589</v>
      </c>
      <c r="AV29" s="877"/>
      <c r="AW29" s="877"/>
      <c r="AX29" s="877"/>
      <c r="AY29" s="877"/>
      <c r="AZ29" s="878" t="s">
        <v>589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399</v>
      </c>
      <c r="C30" s="802"/>
      <c r="D30" s="802"/>
      <c r="E30" s="802"/>
      <c r="F30" s="802"/>
      <c r="G30" s="802"/>
      <c r="H30" s="802"/>
      <c r="I30" s="802"/>
      <c r="J30" s="802"/>
      <c r="K30" s="802"/>
      <c r="L30" s="802"/>
      <c r="M30" s="802"/>
      <c r="N30" s="802"/>
      <c r="O30" s="802"/>
      <c r="P30" s="803"/>
      <c r="Q30" s="804">
        <v>52</v>
      </c>
      <c r="R30" s="805"/>
      <c r="S30" s="805"/>
      <c r="T30" s="805"/>
      <c r="U30" s="805"/>
      <c r="V30" s="805">
        <v>51</v>
      </c>
      <c r="W30" s="805"/>
      <c r="X30" s="805"/>
      <c r="Y30" s="805"/>
      <c r="Z30" s="805"/>
      <c r="AA30" s="805">
        <v>1</v>
      </c>
      <c r="AB30" s="805"/>
      <c r="AC30" s="805"/>
      <c r="AD30" s="805"/>
      <c r="AE30" s="806"/>
      <c r="AF30" s="807">
        <v>1</v>
      </c>
      <c r="AG30" s="808"/>
      <c r="AH30" s="808"/>
      <c r="AI30" s="808"/>
      <c r="AJ30" s="809"/>
      <c r="AK30" s="876">
        <v>0</v>
      </c>
      <c r="AL30" s="877"/>
      <c r="AM30" s="877"/>
      <c r="AN30" s="877"/>
      <c r="AO30" s="877"/>
      <c r="AP30" s="877" t="s">
        <v>592</v>
      </c>
      <c r="AQ30" s="877"/>
      <c r="AR30" s="877"/>
      <c r="AS30" s="877"/>
      <c r="AT30" s="877"/>
      <c r="AU30" s="877" t="s">
        <v>593</v>
      </c>
      <c r="AV30" s="877"/>
      <c r="AW30" s="877"/>
      <c r="AX30" s="877"/>
      <c r="AY30" s="877"/>
      <c r="AZ30" s="878" t="s">
        <v>589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400</v>
      </c>
      <c r="C31" s="802"/>
      <c r="D31" s="802"/>
      <c r="E31" s="802"/>
      <c r="F31" s="802"/>
      <c r="G31" s="802"/>
      <c r="H31" s="802"/>
      <c r="I31" s="802"/>
      <c r="J31" s="802"/>
      <c r="K31" s="802"/>
      <c r="L31" s="802"/>
      <c r="M31" s="802"/>
      <c r="N31" s="802"/>
      <c r="O31" s="802"/>
      <c r="P31" s="803"/>
      <c r="Q31" s="804">
        <v>167</v>
      </c>
      <c r="R31" s="805"/>
      <c r="S31" s="805"/>
      <c r="T31" s="805"/>
      <c r="U31" s="805"/>
      <c r="V31" s="805">
        <v>137</v>
      </c>
      <c r="W31" s="805"/>
      <c r="X31" s="805"/>
      <c r="Y31" s="805"/>
      <c r="Z31" s="805"/>
      <c r="AA31" s="805">
        <v>30</v>
      </c>
      <c r="AB31" s="805"/>
      <c r="AC31" s="805"/>
      <c r="AD31" s="805"/>
      <c r="AE31" s="806"/>
      <c r="AF31" s="807">
        <v>99</v>
      </c>
      <c r="AG31" s="808"/>
      <c r="AH31" s="808"/>
      <c r="AI31" s="808"/>
      <c r="AJ31" s="809"/>
      <c r="AK31" s="876">
        <v>34</v>
      </c>
      <c r="AL31" s="877"/>
      <c r="AM31" s="877"/>
      <c r="AN31" s="877"/>
      <c r="AO31" s="877"/>
      <c r="AP31" s="877">
        <v>636</v>
      </c>
      <c r="AQ31" s="877"/>
      <c r="AR31" s="877"/>
      <c r="AS31" s="877"/>
      <c r="AT31" s="877"/>
      <c r="AU31" s="877">
        <v>174</v>
      </c>
      <c r="AV31" s="877"/>
      <c r="AW31" s="877"/>
      <c r="AX31" s="877"/>
      <c r="AY31" s="877"/>
      <c r="AZ31" s="878" t="s">
        <v>592</v>
      </c>
      <c r="BA31" s="878"/>
      <c r="BB31" s="878"/>
      <c r="BC31" s="878"/>
      <c r="BD31" s="878"/>
      <c r="BE31" s="874" t="s">
        <v>401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402</v>
      </c>
      <c r="C32" s="802"/>
      <c r="D32" s="802"/>
      <c r="E32" s="802"/>
      <c r="F32" s="802"/>
      <c r="G32" s="802"/>
      <c r="H32" s="802"/>
      <c r="I32" s="802"/>
      <c r="J32" s="802"/>
      <c r="K32" s="802"/>
      <c r="L32" s="802"/>
      <c r="M32" s="802"/>
      <c r="N32" s="802"/>
      <c r="O32" s="802"/>
      <c r="P32" s="803"/>
      <c r="Q32" s="804">
        <v>220</v>
      </c>
      <c r="R32" s="805"/>
      <c r="S32" s="805"/>
      <c r="T32" s="805"/>
      <c r="U32" s="805"/>
      <c r="V32" s="805">
        <v>220</v>
      </c>
      <c r="W32" s="805"/>
      <c r="X32" s="805"/>
      <c r="Y32" s="805"/>
      <c r="Z32" s="805"/>
      <c r="AA32" s="805" t="s">
        <v>592</v>
      </c>
      <c r="AB32" s="805"/>
      <c r="AC32" s="805"/>
      <c r="AD32" s="805"/>
      <c r="AE32" s="806"/>
      <c r="AF32" s="807" t="s">
        <v>403</v>
      </c>
      <c r="AG32" s="808"/>
      <c r="AH32" s="808"/>
      <c r="AI32" s="808"/>
      <c r="AJ32" s="809"/>
      <c r="AK32" s="876">
        <v>134</v>
      </c>
      <c r="AL32" s="877"/>
      <c r="AM32" s="877"/>
      <c r="AN32" s="877"/>
      <c r="AO32" s="877"/>
      <c r="AP32" s="877">
        <v>1353</v>
      </c>
      <c r="AQ32" s="877"/>
      <c r="AR32" s="877"/>
      <c r="AS32" s="877"/>
      <c r="AT32" s="877"/>
      <c r="AU32" s="877">
        <v>1151</v>
      </c>
      <c r="AV32" s="877"/>
      <c r="AW32" s="877"/>
      <c r="AX32" s="877"/>
      <c r="AY32" s="877"/>
      <c r="AZ32" s="878" t="s">
        <v>589</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385</v>
      </c>
      <c r="B63" s="836" t="s">
        <v>406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202</v>
      </c>
      <c r="AG63" s="888"/>
      <c r="AH63" s="888"/>
      <c r="AI63" s="888"/>
      <c r="AJ63" s="889"/>
      <c r="AK63" s="890"/>
      <c r="AL63" s="885"/>
      <c r="AM63" s="885"/>
      <c r="AN63" s="885"/>
      <c r="AO63" s="885"/>
      <c r="AP63" s="888">
        <v>1989</v>
      </c>
      <c r="AQ63" s="888"/>
      <c r="AR63" s="888"/>
      <c r="AS63" s="888"/>
      <c r="AT63" s="888"/>
      <c r="AU63" s="888">
        <v>1325</v>
      </c>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408</v>
      </c>
      <c r="B66" s="787"/>
      <c r="C66" s="787"/>
      <c r="D66" s="787"/>
      <c r="E66" s="787"/>
      <c r="F66" s="787"/>
      <c r="G66" s="787"/>
      <c r="H66" s="787"/>
      <c r="I66" s="787"/>
      <c r="J66" s="787"/>
      <c r="K66" s="787"/>
      <c r="L66" s="787"/>
      <c r="M66" s="787"/>
      <c r="N66" s="787"/>
      <c r="O66" s="787"/>
      <c r="P66" s="788"/>
      <c r="Q66" s="763" t="s">
        <v>389</v>
      </c>
      <c r="R66" s="764"/>
      <c r="S66" s="764"/>
      <c r="T66" s="764"/>
      <c r="U66" s="765"/>
      <c r="V66" s="763" t="s">
        <v>409</v>
      </c>
      <c r="W66" s="764"/>
      <c r="X66" s="764"/>
      <c r="Y66" s="764"/>
      <c r="Z66" s="765"/>
      <c r="AA66" s="763" t="s">
        <v>410</v>
      </c>
      <c r="AB66" s="764"/>
      <c r="AC66" s="764"/>
      <c r="AD66" s="764"/>
      <c r="AE66" s="765"/>
      <c r="AF66" s="898" t="s">
        <v>392</v>
      </c>
      <c r="AG66" s="859"/>
      <c r="AH66" s="859"/>
      <c r="AI66" s="859"/>
      <c r="AJ66" s="899"/>
      <c r="AK66" s="763" t="s">
        <v>411</v>
      </c>
      <c r="AL66" s="787"/>
      <c r="AM66" s="787"/>
      <c r="AN66" s="787"/>
      <c r="AO66" s="788"/>
      <c r="AP66" s="763" t="s">
        <v>412</v>
      </c>
      <c r="AQ66" s="764"/>
      <c r="AR66" s="764"/>
      <c r="AS66" s="764"/>
      <c r="AT66" s="765"/>
      <c r="AU66" s="763" t="s">
        <v>413</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577</v>
      </c>
      <c r="C68" s="916"/>
      <c r="D68" s="916"/>
      <c r="E68" s="916"/>
      <c r="F68" s="916"/>
      <c r="G68" s="916"/>
      <c r="H68" s="916"/>
      <c r="I68" s="916"/>
      <c r="J68" s="916"/>
      <c r="K68" s="916"/>
      <c r="L68" s="916"/>
      <c r="M68" s="916"/>
      <c r="N68" s="916"/>
      <c r="O68" s="916"/>
      <c r="P68" s="917"/>
      <c r="Q68" s="918">
        <v>12309</v>
      </c>
      <c r="R68" s="912"/>
      <c r="S68" s="912"/>
      <c r="T68" s="912"/>
      <c r="U68" s="912"/>
      <c r="V68" s="912">
        <v>12008</v>
      </c>
      <c r="W68" s="912"/>
      <c r="X68" s="912"/>
      <c r="Y68" s="912"/>
      <c r="Z68" s="912"/>
      <c r="AA68" s="912">
        <v>302</v>
      </c>
      <c r="AB68" s="912"/>
      <c r="AC68" s="912"/>
      <c r="AD68" s="912"/>
      <c r="AE68" s="912"/>
      <c r="AF68" s="912">
        <v>870</v>
      </c>
      <c r="AG68" s="912"/>
      <c r="AH68" s="912"/>
      <c r="AI68" s="912"/>
      <c r="AJ68" s="912"/>
      <c r="AK68" s="912">
        <v>1837</v>
      </c>
      <c r="AL68" s="912"/>
      <c r="AM68" s="912"/>
      <c r="AN68" s="912"/>
      <c r="AO68" s="912"/>
      <c r="AP68" s="912">
        <v>5365</v>
      </c>
      <c r="AQ68" s="912"/>
      <c r="AR68" s="912"/>
      <c r="AS68" s="912"/>
      <c r="AT68" s="912"/>
      <c r="AU68" s="912">
        <v>131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578</v>
      </c>
      <c r="C69" s="920"/>
      <c r="D69" s="920"/>
      <c r="E69" s="920"/>
      <c r="F69" s="920"/>
      <c r="G69" s="920"/>
      <c r="H69" s="920"/>
      <c r="I69" s="920"/>
      <c r="J69" s="920"/>
      <c r="K69" s="920"/>
      <c r="L69" s="920"/>
      <c r="M69" s="920"/>
      <c r="N69" s="920"/>
      <c r="O69" s="920"/>
      <c r="P69" s="921"/>
      <c r="Q69" s="922">
        <v>6447</v>
      </c>
      <c r="R69" s="877"/>
      <c r="S69" s="877"/>
      <c r="T69" s="877"/>
      <c r="U69" s="877"/>
      <c r="V69" s="877">
        <v>6406</v>
      </c>
      <c r="W69" s="877"/>
      <c r="X69" s="877"/>
      <c r="Y69" s="877"/>
      <c r="Z69" s="877"/>
      <c r="AA69" s="877">
        <v>42</v>
      </c>
      <c r="AB69" s="877"/>
      <c r="AC69" s="877"/>
      <c r="AD69" s="877"/>
      <c r="AE69" s="877"/>
      <c r="AF69" s="877">
        <v>42</v>
      </c>
      <c r="AG69" s="877"/>
      <c r="AH69" s="877"/>
      <c r="AI69" s="877"/>
      <c r="AJ69" s="877"/>
      <c r="AK69" s="877">
        <v>23</v>
      </c>
      <c r="AL69" s="877"/>
      <c r="AM69" s="877"/>
      <c r="AN69" s="877"/>
      <c r="AO69" s="877"/>
      <c r="AP69" s="877">
        <v>1896</v>
      </c>
      <c r="AQ69" s="877"/>
      <c r="AR69" s="877"/>
      <c r="AS69" s="877"/>
      <c r="AT69" s="877"/>
      <c r="AU69" s="877">
        <v>171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579</v>
      </c>
      <c r="C70" s="920"/>
      <c r="D70" s="920"/>
      <c r="E70" s="920"/>
      <c r="F70" s="920"/>
      <c r="G70" s="920"/>
      <c r="H70" s="920"/>
      <c r="I70" s="920"/>
      <c r="J70" s="920"/>
      <c r="K70" s="920"/>
      <c r="L70" s="920"/>
      <c r="M70" s="920"/>
      <c r="N70" s="920"/>
      <c r="O70" s="920"/>
      <c r="P70" s="921"/>
      <c r="Q70" s="922">
        <v>565</v>
      </c>
      <c r="R70" s="877"/>
      <c r="S70" s="877"/>
      <c r="T70" s="877"/>
      <c r="U70" s="877"/>
      <c r="V70" s="877">
        <v>535</v>
      </c>
      <c r="W70" s="877"/>
      <c r="X70" s="877"/>
      <c r="Y70" s="877"/>
      <c r="Z70" s="877"/>
      <c r="AA70" s="877">
        <v>30</v>
      </c>
      <c r="AB70" s="877"/>
      <c r="AC70" s="877"/>
      <c r="AD70" s="877"/>
      <c r="AE70" s="877"/>
      <c r="AF70" s="877">
        <v>30</v>
      </c>
      <c r="AG70" s="877"/>
      <c r="AH70" s="877"/>
      <c r="AI70" s="877"/>
      <c r="AJ70" s="877"/>
      <c r="AK70" s="877">
        <v>24</v>
      </c>
      <c r="AL70" s="877"/>
      <c r="AM70" s="877"/>
      <c r="AN70" s="877"/>
      <c r="AO70" s="877"/>
      <c r="AP70" s="877" t="s">
        <v>589</v>
      </c>
      <c r="AQ70" s="877"/>
      <c r="AR70" s="877"/>
      <c r="AS70" s="877"/>
      <c r="AT70" s="877"/>
      <c r="AU70" s="877" t="s">
        <v>589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580</v>
      </c>
      <c r="C71" s="920"/>
      <c r="D71" s="920"/>
      <c r="E71" s="920"/>
      <c r="F71" s="920"/>
      <c r="G71" s="920"/>
      <c r="H71" s="920"/>
      <c r="I71" s="920"/>
      <c r="J71" s="920"/>
      <c r="K71" s="920"/>
      <c r="L71" s="920"/>
      <c r="M71" s="920"/>
      <c r="N71" s="920"/>
      <c r="O71" s="920"/>
      <c r="P71" s="921"/>
      <c r="Q71" s="922">
        <v>171813</v>
      </c>
      <c r="R71" s="877"/>
      <c r="S71" s="877"/>
      <c r="T71" s="877"/>
      <c r="U71" s="877"/>
      <c r="V71" s="877">
        <v>167384</v>
      </c>
      <c r="W71" s="877"/>
      <c r="X71" s="877"/>
      <c r="Y71" s="877"/>
      <c r="Z71" s="877"/>
      <c r="AA71" s="877">
        <v>4429</v>
      </c>
      <c r="AB71" s="877"/>
      <c r="AC71" s="877"/>
      <c r="AD71" s="877"/>
      <c r="AE71" s="877"/>
      <c r="AF71" s="877">
        <v>4426</v>
      </c>
      <c r="AG71" s="877"/>
      <c r="AH71" s="877"/>
      <c r="AI71" s="877"/>
      <c r="AJ71" s="877"/>
      <c r="AK71" s="877">
        <v>6995</v>
      </c>
      <c r="AL71" s="877"/>
      <c r="AM71" s="877"/>
      <c r="AN71" s="877"/>
      <c r="AO71" s="877"/>
      <c r="AP71" s="877" t="s">
        <v>589</v>
      </c>
      <c r="AQ71" s="877"/>
      <c r="AR71" s="877"/>
      <c r="AS71" s="877"/>
      <c r="AT71" s="877"/>
      <c r="AU71" s="877" t="s">
        <v>589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581</v>
      </c>
      <c r="C72" s="920"/>
      <c r="D72" s="920"/>
      <c r="E72" s="920"/>
      <c r="F72" s="920"/>
      <c r="G72" s="920"/>
      <c r="H72" s="920"/>
      <c r="I72" s="920"/>
      <c r="J72" s="920"/>
      <c r="K72" s="920"/>
      <c r="L72" s="920"/>
      <c r="M72" s="920"/>
      <c r="N72" s="920"/>
      <c r="O72" s="920"/>
      <c r="P72" s="921"/>
      <c r="Q72" s="922">
        <v>849</v>
      </c>
      <c r="R72" s="877"/>
      <c r="S72" s="877"/>
      <c r="T72" s="877"/>
      <c r="U72" s="877"/>
      <c r="V72" s="877">
        <v>824</v>
      </c>
      <c r="W72" s="877"/>
      <c r="X72" s="877"/>
      <c r="Y72" s="877"/>
      <c r="Z72" s="877"/>
      <c r="AA72" s="877">
        <v>25</v>
      </c>
      <c r="AB72" s="877"/>
      <c r="AC72" s="877"/>
      <c r="AD72" s="877"/>
      <c r="AE72" s="877"/>
      <c r="AF72" s="877">
        <v>25</v>
      </c>
      <c r="AG72" s="877"/>
      <c r="AH72" s="877"/>
      <c r="AI72" s="877"/>
      <c r="AJ72" s="877"/>
      <c r="AK72" s="877">
        <v>22</v>
      </c>
      <c r="AL72" s="877"/>
      <c r="AM72" s="877"/>
      <c r="AN72" s="877"/>
      <c r="AO72" s="877"/>
      <c r="AP72" s="877" t="s">
        <v>589</v>
      </c>
      <c r="AQ72" s="877"/>
      <c r="AR72" s="877"/>
      <c r="AS72" s="877"/>
      <c r="AT72" s="877"/>
      <c r="AU72" s="877" t="s">
        <v>589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582</v>
      </c>
      <c r="C73" s="920"/>
      <c r="D73" s="920"/>
      <c r="E73" s="920"/>
      <c r="F73" s="920"/>
      <c r="G73" s="920"/>
      <c r="H73" s="920"/>
      <c r="I73" s="920"/>
      <c r="J73" s="920"/>
      <c r="K73" s="920"/>
      <c r="L73" s="920"/>
      <c r="M73" s="920"/>
      <c r="N73" s="920"/>
      <c r="O73" s="920"/>
      <c r="P73" s="921"/>
      <c r="Q73" s="922">
        <v>9567</v>
      </c>
      <c r="R73" s="877"/>
      <c r="S73" s="877"/>
      <c r="T73" s="877"/>
      <c r="U73" s="877"/>
      <c r="V73" s="877">
        <v>7806</v>
      </c>
      <c r="W73" s="877"/>
      <c r="X73" s="877"/>
      <c r="Y73" s="877"/>
      <c r="Z73" s="877"/>
      <c r="AA73" s="877">
        <v>1761</v>
      </c>
      <c r="AB73" s="877"/>
      <c r="AC73" s="877"/>
      <c r="AD73" s="877"/>
      <c r="AE73" s="877"/>
      <c r="AF73" s="877">
        <v>1761</v>
      </c>
      <c r="AG73" s="877"/>
      <c r="AH73" s="877"/>
      <c r="AI73" s="877"/>
      <c r="AJ73" s="877"/>
      <c r="AK73" s="877" t="s">
        <v>591</v>
      </c>
      <c r="AL73" s="877"/>
      <c r="AM73" s="877"/>
      <c r="AN73" s="877"/>
      <c r="AO73" s="877"/>
      <c r="AP73" s="877" t="s">
        <v>589</v>
      </c>
      <c r="AQ73" s="877"/>
      <c r="AR73" s="877"/>
      <c r="AS73" s="877"/>
      <c r="AT73" s="877"/>
      <c r="AU73" s="877" t="s">
        <v>589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583</v>
      </c>
      <c r="C74" s="920"/>
      <c r="D74" s="920"/>
      <c r="E74" s="920"/>
      <c r="F74" s="920"/>
      <c r="G74" s="920"/>
      <c r="H74" s="920"/>
      <c r="I74" s="920"/>
      <c r="J74" s="920"/>
      <c r="K74" s="920"/>
      <c r="L74" s="920"/>
      <c r="M74" s="920"/>
      <c r="N74" s="920"/>
      <c r="O74" s="920"/>
      <c r="P74" s="921"/>
      <c r="Q74" s="922">
        <v>160</v>
      </c>
      <c r="R74" s="877"/>
      <c r="S74" s="877"/>
      <c r="T74" s="877"/>
      <c r="U74" s="877"/>
      <c r="V74" s="877">
        <v>159</v>
      </c>
      <c r="W74" s="877"/>
      <c r="X74" s="877"/>
      <c r="Y74" s="877"/>
      <c r="Z74" s="877"/>
      <c r="AA74" s="877">
        <v>1</v>
      </c>
      <c r="AB74" s="877"/>
      <c r="AC74" s="877"/>
      <c r="AD74" s="877"/>
      <c r="AE74" s="877"/>
      <c r="AF74" s="877">
        <v>1</v>
      </c>
      <c r="AG74" s="877"/>
      <c r="AH74" s="877"/>
      <c r="AI74" s="877"/>
      <c r="AJ74" s="877"/>
      <c r="AK74" s="877">
        <v>14</v>
      </c>
      <c r="AL74" s="877"/>
      <c r="AM74" s="877"/>
      <c r="AN74" s="877"/>
      <c r="AO74" s="877"/>
      <c r="AP74" s="877" t="s">
        <v>592</v>
      </c>
      <c r="AQ74" s="877"/>
      <c r="AR74" s="877"/>
      <c r="AS74" s="877"/>
      <c r="AT74" s="877"/>
      <c r="AU74" s="877" t="s">
        <v>589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385</v>
      </c>
      <c r="B88" s="836" t="s">
        <v>414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7155</v>
      </c>
      <c r="AG88" s="888"/>
      <c r="AH88" s="888"/>
      <c r="AI88" s="888"/>
      <c r="AJ88" s="888"/>
      <c r="AK88" s="885"/>
      <c r="AL88" s="885"/>
      <c r="AM88" s="885"/>
      <c r="AN88" s="885"/>
      <c r="AO88" s="885"/>
      <c r="AP88" s="888">
        <v>7261</v>
      </c>
      <c r="AQ88" s="888"/>
      <c r="AR88" s="888"/>
      <c r="AS88" s="888"/>
      <c r="AT88" s="888"/>
      <c r="AU88" s="888">
        <v>302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36" t="s">
        <v>415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423</v>
      </c>
      <c r="AB109" s="941"/>
      <c r="AC109" s="941"/>
      <c r="AD109" s="941"/>
      <c r="AE109" s="942"/>
      <c r="AF109" s="940" t="s">
        <v>303</v>
      </c>
      <c r="AG109" s="941"/>
      <c r="AH109" s="941"/>
      <c r="AI109" s="941"/>
      <c r="AJ109" s="942"/>
      <c r="AK109" s="940" t="s">
        <v>302</v>
      </c>
      <c r="AL109" s="941"/>
      <c r="AM109" s="941"/>
      <c r="AN109" s="941"/>
      <c r="AO109" s="942"/>
      <c r="AP109" s="940" t="s">
        <v>424</v>
      </c>
      <c r="AQ109" s="941"/>
      <c r="AR109" s="941"/>
      <c r="AS109" s="941"/>
      <c r="AT109" s="943"/>
      <c r="AU109" s="960" t="s">
        <v>422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423</v>
      </c>
      <c r="BR109" s="941"/>
      <c r="BS109" s="941"/>
      <c r="BT109" s="941"/>
      <c r="BU109" s="942"/>
      <c r="BV109" s="940" t="s">
        <v>303</v>
      </c>
      <c r="BW109" s="941"/>
      <c r="BX109" s="941"/>
      <c r="BY109" s="941"/>
      <c r="BZ109" s="942"/>
      <c r="CA109" s="940" t="s">
        <v>302</v>
      </c>
      <c r="CB109" s="941"/>
      <c r="CC109" s="941"/>
      <c r="CD109" s="941"/>
      <c r="CE109" s="942"/>
      <c r="CF109" s="961" t="s">
        <v>424</v>
      </c>
      <c r="CG109" s="961"/>
      <c r="CH109" s="961"/>
      <c r="CI109" s="961"/>
      <c r="CJ109" s="961"/>
      <c r="CK109" s="940" t="s">
        <v>425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423</v>
      </c>
      <c r="DH109" s="941"/>
      <c r="DI109" s="941"/>
      <c r="DJ109" s="941"/>
      <c r="DK109" s="942"/>
      <c r="DL109" s="940" t="s">
        <v>303</v>
      </c>
      <c r="DM109" s="941"/>
      <c r="DN109" s="941"/>
      <c r="DO109" s="941"/>
      <c r="DP109" s="942"/>
      <c r="DQ109" s="940" t="s">
        <v>302</v>
      </c>
      <c r="DR109" s="941"/>
      <c r="DS109" s="941"/>
      <c r="DT109" s="941"/>
      <c r="DU109" s="942"/>
      <c r="DV109" s="940" t="s">
        <v>424</v>
      </c>
      <c r="DW109" s="941"/>
      <c r="DX109" s="941"/>
      <c r="DY109" s="941"/>
      <c r="DZ109" s="943"/>
    </row>
    <row r="110" spans="1:131" s="247" customFormat="1" ht="26.25" customHeight="1" x14ac:dyDescent="0.15">
      <c r="A110" s="944" t="s">
        <v>426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507657</v>
      </c>
      <c r="AB110" s="948"/>
      <c r="AC110" s="948"/>
      <c r="AD110" s="948"/>
      <c r="AE110" s="949"/>
      <c r="AF110" s="950">
        <v>489239</v>
      </c>
      <c r="AG110" s="948"/>
      <c r="AH110" s="948"/>
      <c r="AI110" s="948"/>
      <c r="AJ110" s="949"/>
      <c r="AK110" s="950">
        <v>469106</v>
      </c>
      <c r="AL110" s="948"/>
      <c r="AM110" s="948"/>
      <c r="AN110" s="948"/>
      <c r="AO110" s="949"/>
      <c r="AP110" s="951">
        <v>24.9</v>
      </c>
      <c r="AQ110" s="952"/>
      <c r="AR110" s="952"/>
      <c r="AS110" s="952"/>
      <c r="AT110" s="953"/>
      <c r="AU110" s="954" t="s">
        <v>73</v>
      </c>
      <c r="AV110" s="955"/>
      <c r="AW110" s="955"/>
      <c r="AX110" s="955"/>
      <c r="AY110" s="955"/>
      <c r="AZ110" s="996" t="s">
        <v>427</v>
      </c>
      <c r="BA110" s="945"/>
      <c r="BB110" s="945"/>
      <c r="BC110" s="945"/>
      <c r="BD110" s="945"/>
      <c r="BE110" s="945"/>
      <c r="BF110" s="945"/>
      <c r="BG110" s="945"/>
      <c r="BH110" s="945"/>
      <c r="BI110" s="945"/>
      <c r="BJ110" s="945"/>
      <c r="BK110" s="945"/>
      <c r="BL110" s="945"/>
      <c r="BM110" s="945"/>
      <c r="BN110" s="945"/>
      <c r="BO110" s="945"/>
      <c r="BP110" s="946"/>
      <c r="BQ110" s="982">
        <v>4066602</v>
      </c>
      <c r="BR110" s="983"/>
      <c r="BS110" s="983"/>
      <c r="BT110" s="983"/>
      <c r="BU110" s="983"/>
      <c r="BV110" s="983">
        <v>3980570</v>
      </c>
      <c r="BW110" s="983"/>
      <c r="BX110" s="983"/>
      <c r="BY110" s="983"/>
      <c r="BZ110" s="983"/>
      <c r="CA110" s="983">
        <v>3747835</v>
      </c>
      <c r="CB110" s="983"/>
      <c r="CC110" s="983"/>
      <c r="CD110" s="983"/>
      <c r="CE110" s="983"/>
      <c r="CF110" s="997">
        <v>198.7</v>
      </c>
      <c r="CG110" s="998"/>
      <c r="CH110" s="998"/>
      <c r="CI110" s="998"/>
      <c r="CJ110" s="998"/>
      <c r="CK110" s="999" t="s">
        <v>428</v>
      </c>
      <c r="CL110" s="1000"/>
      <c r="CM110" s="979" t="s">
        <v>429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430</v>
      </c>
      <c r="DH110" s="983"/>
      <c r="DI110" s="983"/>
      <c r="DJ110" s="983"/>
      <c r="DK110" s="983"/>
      <c r="DL110" s="983" t="s">
        <v>127</v>
      </c>
      <c r="DM110" s="983"/>
      <c r="DN110" s="983"/>
      <c r="DO110" s="983"/>
      <c r="DP110" s="983"/>
      <c r="DQ110" s="983" t="s">
        <v>127</v>
      </c>
      <c r="DR110" s="983"/>
      <c r="DS110" s="983"/>
      <c r="DT110" s="983"/>
      <c r="DU110" s="983"/>
      <c r="DV110" s="984" t="s">
        <v>430</v>
      </c>
      <c r="DW110" s="984"/>
      <c r="DX110" s="984"/>
      <c r="DY110" s="984"/>
      <c r="DZ110" s="985"/>
    </row>
    <row r="111" spans="1:131" s="247" customFormat="1" ht="26.25" customHeight="1" x14ac:dyDescent="0.15">
      <c r="A111" s="986" t="s">
        <v>431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432</v>
      </c>
      <c r="AB111" s="990"/>
      <c r="AC111" s="990"/>
      <c r="AD111" s="990"/>
      <c r="AE111" s="991"/>
      <c r="AF111" s="992" t="s">
        <v>433</v>
      </c>
      <c r="AG111" s="990"/>
      <c r="AH111" s="990"/>
      <c r="AI111" s="990"/>
      <c r="AJ111" s="991"/>
      <c r="AK111" s="992" t="s">
        <v>434</v>
      </c>
      <c r="AL111" s="990"/>
      <c r="AM111" s="990"/>
      <c r="AN111" s="990"/>
      <c r="AO111" s="991"/>
      <c r="AP111" s="993" t="s">
        <v>435</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v>1843389</v>
      </c>
      <c r="BR111" s="976"/>
      <c r="BS111" s="976"/>
      <c r="BT111" s="976"/>
      <c r="BU111" s="976"/>
      <c r="BV111" s="976">
        <v>1729042</v>
      </c>
      <c r="BW111" s="976"/>
      <c r="BX111" s="976"/>
      <c r="BY111" s="976"/>
      <c r="BZ111" s="976"/>
      <c r="CA111" s="976">
        <v>1574333</v>
      </c>
      <c r="CB111" s="976"/>
      <c r="CC111" s="976"/>
      <c r="CD111" s="976"/>
      <c r="CE111" s="976"/>
      <c r="CF111" s="970">
        <v>83.5</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127</v>
      </c>
      <c r="DH111" s="976"/>
      <c r="DI111" s="976"/>
      <c r="DJ111" s="976"/>
      <c r="DK111" s="976"/>
      <c r="DL111" s="976" t="s">
        <v>430</v>
      </c>
      <c r="DM111" s="976"/>
      <c r="DN111" s="976"/>
      <c r="DO111" s="976"/>
      <c r="DP111" s="976"/>
      <c r="DQ111" s="976" t="s">
        <v>438</v>
      </c>
      <c r="DR111" s="976"/>
      <c r="DS111" s="976"/>
      <c r="DT111" s="976"/>
      <c r="DU111" s="976"/>
      <c r="DV111" s="977" t="s">
        <v>127</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433</v>
      </c>
      <c r="AB112" s="1015"/>
      <c r="AC112" s="1015"/>
      <c r="AD112" s="1015"/>
      <c r="AE112" s="1016"/>
      <c r="AF112" s="1017" t="s">
        <v>430</v>
      </c>
      <c r="AG112" s="1015"/>
      <c r="AH112" s="1015"/>
      <c r="AI112" s="1015"/>
      <c r="AJ112" s="1016"/>
      <c r="AK112" s="1017" t="s">
        <v>434</v>
      </c>
      <c r="AL112" s="1015"/>
      <c r="AM112" s="1015"/>
      <c r="AN112" s="1015"/>
      <c r="AO112" s="1016"/>
      <c r="AP112" s="1018" t="s">
        <v>433</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1319586</v>
      </c>
      <c r="BR112" s="976"/>
      <c r="BS112" s="976"/>
      <c r="BT112" s="976"/>
      <c r="BU112" s="976"/>
      <c r="BV112" s="976">
        <v>1297187</v>
      </c>
      <c r="BW112" s="976"/>
      <c r="BX112" s="976"/>
      <c r="BY112" s="976"/>
      <c r="BZ112" s="976"/>
      <c r="CA112" s="976">
        <v>1325612</v>
      </c>
      <c r="CB112" s="976"/>
      <c r="CC112" s="976"/>
      <c r="CD112" s="976"/>
      <c r="CE112" s="976"/>
      <c r="CF112" s="970">
        <v>70.3</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443</v>
      </c>
      <c r="DH112" s="976"/>
      <c r="DI112" s="976"/>
      <c r="DJ112" s="976"/>
      <c r="DK112" s="976"/>
      <c r="DL112" s="976" t="s">
        <v>438</v>
      </c>
      <c r="DM112" s="976"/>
      <c r="DN112" s="976"/>
      <c r="DO112" s="976"/>
      <c r="DP112" s="976"/>
      <c r="DQ112" s="976" t="s">
        <v>127</v>
      </c>
      <c r="DR112" s="976"/>
      <c r="DS112" s="976"/>
      <c r="DT112" s="976"/>
      <c r="DU112" s="976"/>
      <c r="DV112" s="977" t="s">
        <v>444</v>
      </c>
      <c r="DW112" s="977"/>
      <c r="DX112" s="977"/>
      <c r="DY112" s="977"/>
      <c r="DZ112" s="978"/>
    </row>
    <row r="113" spans="1:130" s="247"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83796</v>
      </c>
      <c r="AB113" s="990"/>
      <c r="AC113" s="990"/>
      <c r="AD113" s="990"/>
      <c r="AE113" s="991"/>
      <c r="AF113" s="992">
        <v>101602</v>
      </c>
      <c r="AG113" s="990"/>
      <c r="AH113" s="990"/>
      <c r="AI113" s="990"/>
      <c r="AJ113" s="991"/>
      <c r="AK113" s="992">
        <v>91127</v>
      </c>
      <c r="AL113" s="990"/>
      <c r="AM113" s="990"/>
      <c r="AN113" s="990"/>
      <c r="AO113" s="991"/>
      <c r="AP113" s="993">
        <v>4.8</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471323</v>
      </c>
      <c r="BR113" s="976"/>
      <c r="BS113" s="976"/>
      <c r="BT113" s="976"/>
      <c r="BU113" s="976"/>
      <c r="BV113" s="976">
        <v>374028</v>
      </c>
      <c r="BW113" s="976"/>
      <c r="BX113" s="976"/>
      <c r="BY113" s="976"/>
      <c r="BZ113" s="976"/>
      <c r="CA113" s="976">
        <v>301941</v>
      </c>
      <c r="CB113" s="976"/>
      <c r="CC113" s="976"/>
      <c r="CD113" s="976"/>
      <c r="CE113" s="976"/>
      <c r="CF113" s="970">
        <v>16</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127</v>
      </c>
      <c r="DH113" s="1015"/>
      <c r="DI113" s="1015"/>
      <c r="DJ113" s="1015"/>
      <c r="DK113" s="1016"/>
      <c r="DL113" s="1017" t="s">
        <v>430</v>
      </c>
      <c r="DM113" s="1015"/>
      <c r="DN113" s="1015"/>
      <c r="DO113" s="1015"/>
      <c r="DP113" s="1016"/>
      <c r="DQ113" s="1017" t="s">
        <v>438</v>
      </c>
      <c r="DR113" s="1015"/>
      <c r="DS113" s="1015"/>
      <c r="DT113" s="1015"/>
      <c r="DU113" s="1016"/>
      <c r="DV113" s="1018" t="s">
        <v>432</v>
      </c>
      <c r="DW113" s="1019"/>
      <c r="DX113" s="1019"/>
      <c r="DY113" s="1019"/>
      <c r="DZ113" s="1020"/>
    </row>
    <row r="114" spans="1:130" s="247"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92392</v>
      </c>
      <c r="AB114" s="1015"/>
      <c r="AC114" s="1015"/>
      <c r="AD114" s="1015"/>
      <c r="AE114" s="1016"/>
      <c r="AF114" s="1017">
        <v>102948</v>
      </c>
      <c r="AG114" s="1015"/>
      <c r="AH114" s="1015"/>
      <c r="AI114" s="1015"/>
      <c r="AJ114" s="1016"/>
      <c r="AK114" s="1017">
        <v>65494</v>
      </c>
      <c r="AL114" s="1015"/>
      <c r="AM114" s="1015"/>
      <c r="AN114" s="1015"/>
      <c r="AO114" s="1016"/>
      <c r="AP114" s="1018">
        <v>3.5</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553410</v>
      </c>
      <c r="BR114" s="976"/>
      <c r="BS114" s="976"/>
      <c r="BT114" s="976"/>
      <c r="BU114" s="976"/>
      <c r="BV114" s="976">
        <v>516131</v>
      </c>
      <c r="BW114" s="976"/>
      <c r="BX114" s="976"/>
      <c r="BY114" s="976"/>
      <c r="BZ114" s="976"/>
      <c r="CA114" s="976">
        <v>475833</v>
      </c>
      <c r="CB114" s="976"/>
      <c r="CC114" s="976"/>
      <c r="CD114" s="976"/>
      <c r="CE114" s="976"/>
      <c r="CF114" s="970">
        <v>25.2</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443</v>
      </c>
      <c r="DH114" s="1015"/>
      <c r="DI114" s="1015"/>
      <c r="DJ114" s="1015"/>
      <c r="DK114" s="1016"/>
      <c r="DL114" s="1017" t="s">
        <v>127</v>
      </c>
      <c r="DM114" s="1015"/>
      <c r="DN114" s="1015"/>
      <c r="DO114" s="1015"/>
      <c r="DP114" s="1016"/>
      <c r="DQ114" s="1017" t="s">
        <v>127</v>
      </c>
      <c r="DR114" s="1015"/>
      <c r="DS114" s="1015"/>
      <c r="DT114" s="1015"/>
      <c r="DU114" s="1016"/>
      <c r="DV114" s="1018" t="s">
        <v>127</v>
      </c>
      <c r="DW114" s="1019"/>
      <c r="DX114" s="1019"/>
      <c r="DY114" s="1019"/>
      <c r="DZ114" s="1020"/>
    </row>
    <row r="115" spans="1:130" s="247" customFormat="1" ht="26.25" customHeight="1" x14ac:dyDescent="0.15">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46854</v>
      </c>
      <c r="AB115" s="990"/>
      <c r="AC115" s="990"/>
      <c r="AD115" s="990"/>
      <c r="AE115" s="991"/>
      <c r="AF115" s="992">
        <v>46347</v>
      </c>
      <c r="AG115" s="990"/>
      <c r="AH115" s="990"/>
      <c r="AI115" s="990"/>
      <c r="AJ115" s="991"/>
      <c r="AK115" s="992">
        <v>46800</v>
      </c>
      <c r="AL115" s="990"/>
      <c r="AM115" s="990"/>
      <c r="AN115" s="990"/>
      <c r="AO115" s="991"/>
      <c r="AP115" s="993">
        <v>2.5</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430</v>
      </c>
      <c r="BR115" s="976"/>
      <c r="BS115" s="976"/>
      <c r="BT115" s="976"/>
      <c r="BU115" s="976"/>
      <c r="BV115" s="976" t="s">
        <v>438</v>
      </c>
      <c r="BW115" s="976"/>
      <c r="BX115" s="976"/>
      <c r="BY115" s="976"/>
      <c r="BZ115" s="976"/>
      <c r="CA115" s="976" t="s">
        <v>443</v>
      </c>
      <c r="CB115" s="976"/>
      <c r="CC115" s="976"/>
      <c r="CD115" s="976"/>
      <c r="CE115" s="976"/>
      <c r="CF115" s="970" t="s">
        <v>127</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443</v>
      </c>
      <c r="DH115" s="1015"/>
      <c r="DI115" s="1015"/>
      <c r="DJ115" s="1015"/>
      <c r="DK115" s="1016"/>
      <c r="DL115" s="1017" t="s">
        <v>443</v>
      </c>
      <c r="DM115" s="1015"/>
      <c r="DN115" s="1015"/>
      <c r="DO115" s="1015"/>
      <c r="DP115" s="1016"/>
      <c r="DQ115" s="1017" t="s">
        <v>438</v>
      </c>
      <c r="DR115" s="1015"/>
      <c r="DS115" s="1015"/>
      <c r="DT115" s="1015"/>
      <c r="DU115" s="1016"/>
      <c r="DV115" s="1018" t="s">
        <v>430</v>
      </c>
      <c r="DW115" s="1019"/>
      <c r="DX115" s="1019"/>
      <c r="DY115" s="1019"/>
      <c r="DZ115" s="1020"/>
    </row>
    <row r="116" spans="1:130" s="247"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1481</v>
      </c>
      <c r="AB116" s="1015"/>
      <c r="AC116" s="1015"/>
      <c r="AD116" s="1015"/>
      <c r="AE116" s="1016"/>
      <c r="AF116" s="1017">
        <v>2996</v>
      </c>
      <c r="AG116" s="1015"/>
      <c r="AH116" s="1015"/>
      <c r="AI116" s="1015"/>
      <c r="AJ116" s="1016"/>
      <c r="AK116" s="1017">
        <v>491</v>
      </c>
      <c r="AL116" s="1015"/>
      <c r="AM116" s="1015"/>
      <c r="AN116" s="1015"/>
      <c r="AO116" s="1016"/>
      <c r="AP116" s="1018">
        <v>0</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127</v>
      </c>
      <c r="BR116" s="976"/>
      <c r="BS116" s="976"/>
      <c r="BT116" s="976"/>
      <c r="BU116" s="976"/>
      <c r="BV116" s="976" t="s">
        <v>430</v>
      </c>
      <c r="BW116" s="976"/>
      <c r="BX116" s="976"/>
      <c r="BY116" s="976"/>
      <c r="BZ116" s="976"/>
      <c r="CA116" s="976" t="s">
        <v>127</v>
      </c>
      <c r="CB116" s="976"/>
      <c r="CC116" s="976"/>
      <c r="CD116" s="976"/>
      <c r="CE116" s="976"/>
      <c r="CF116" s="970" t="s">
        <v>430</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433</v>
      </c>
      <c r="DH116" s="1015"/>
      <c r="DI116" s="1015"/>
      <c r="DJ116" s="1015"/>
      <c r="DK116" s="1016"/>
      <c r="DL116" s="1017" t="s">
        <v>438</v>
      </c>
      <c r="DM116" s="1015"/>
      <c r="DN116" s="1015"/>
      <c r="DO116" s="1015"/>
      <c r="DP116" s="1016"/>
      <c r="DQ116" s="1017" t="s">
        <v>430</v>
      </c>
      <c r="DR116" s="1015"/>
      <c r="DS116" s="1015"/>
      <c r="DT116" s="1015"/>
      <c r="DU116" s="1016"/>
      <c r="DV116" s="1018" t="s">
        <v>430</v>
      </c>
      <c r="DW116" s="1019"/>
      <c r="DX116" s="1019"/>
      <c r="DY116" s="1019"/>
      <c r="DZ116" s="1020"/>
    </row>
    <row r="117" spans="1:130" s="247" customFormat="1" ht="26.25" customHeight="1" x14ac:dyDescent="0.15">
      <c r="A117" s="960" t="s">
        <v>183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732180</v>
      </c>
      <c r="AB117" s="1033"/>
      <c r="AC117" s="1033"/>
      <c r="AD117" s="1033"/>
      <c r="AE117" s="1034"/>
      <c r="AF117" s="1035">
        <v>743132</v>
      </c>
      <c r="AG117" s="1033"/>
      <c r="AH117" s="1033"/>
      <c r="AI117" s="1033"/>
      <c r="AJ117" s="1034"/>
      <c r="AK117" s="1035">
        <v>673018</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430</v>
      </c>
      <c r="BR117" s="976"/>
      <c r="BS117" s="976"/>
      <c r="BT117" s="976"/>
      <c r="BU117" s="976"/>
      <c r="BV117" s="976" t="s">
        <v>432</v>
      </c>
      <c r="BW117" s="976"/>
      <c r="BX117" s="976"/>
      <c r="BY117" s="976"/>
      <c r="BZ117" s="976"/>
      <c r="CA117" s="976" t="s">
        <v>434</v>
      </c>
      <c r="CB117" s="976"/>
      <c r="CC117" s="976"/>
      <c r="CD117" s="976"/>
      <c r="CE117" s="976"/>
      <c r="CF117" s="970" t="s">
        <v>127</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127</v>
      </c>
      <c r="DM117" s="1015"/>
      <c r="DN117" s="1015"/>
      <c r="DO117" s="1015"/>
      <c r="DP117" s="1016"/>
      <c r="DQ117" s="1017" t="s">
        <v>430</v>
      </c>
      <c r="DR117" s="1015"/>
      <c r="DS117" s="1015"/>
      <c r="DT117" s="1015"/>
      <c r="DU117" s="1016"/>
      <c r="DV117" s="1018" t="s">
        <v>438</v>
      </c>
      <c r="DW117" s="1019"/>
      <c r="DX117" s="1019"/>
      <c r="DY117" s="1019"/>
      <c r="DZ117" s="1020"/>
    </row>
    <row r="118" spans="1:130" s="247" customFormat="1" ht="26.25" customHeight="1" x14ac:dyDescent="0.15">
      <c r="A118" s="960" t="s">
        <v>425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423</v>
      </c>
      <c r="AB118" s="941"/>
      <c r="AC118" s="941"/>
      <c r="AD118" s="941"/>
      <c r="AE118" s="942"/>
      <c r="AF118" s="940" t="s">
        <v>303</v>
      </c>
      <c r="AG118" s="941"/>
      <c r="AH118" s="941"/>
      <c r="AI118" s="941"/>
      <c r="AJ118" s="942"/>
      <c r="AK118" s="940" t="s">
        <v>302</v>
      </c>
      <c r="AL118" s="941"/>
      <c r="AM118" s="941"/>
      <c r="AN118" s="941"/>
      <c r="AO118" s="942"/>
      <c r="AP118" s="1027" t="s">
        <v>424</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435</v>
      </c>
      <c r="BR118" s="1054"/>
      <c r="BS118" s="1054"/>
      <c r="BT118" s="1054"/>
      <c r="BU118" s="1054"/>
      <c r="BV118" s="1054" t="s">
        <v>433</v>
      </c>
      <c r="BW118" s="1054"/>
      <c r="BX118" s="1054"/>
      <c r="BY118" s="1054"/>
      <c r="BZ118" s="1054"/>
      <c r="CA118" s="1054" t="s">
        <v>433</v>
      </c>
      <c r="CB118" s="1054"/>
      <c r="CC118" s="1054"/>
      <c r="CD118" s="1054"/>
      <c r="CE118" s="1054"/>
      <c r="CF118" s="970" t="s">
        <v>432</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430</v>
      </c>
      <c r="DH118" s="1015"/>
      <c r="DI118" s="1015"/>
      <c r="DJ118" s="1015"/>
      <c r="DK118" s="1016"/>
      <c r="DL118" s="1017" t="s">
        <v>434</v>
      </c>
      <c r="DM118" s="1015"/>
      <c r="DN118" s="1015"/>
      <c r="DO118" s="1015"/>
      <c r="DP118" s="1016"/>
      <c r="DQ118" s="1017" t="s">
        <v>433</v>
      </c>
      <c r="DR118" s="1015"/>
      <c r="DS118" s="1015"/>
      <c r="DT118" s="1015"/>
      <c r="DU118" s="1016"/>
      <c r="DV118" s="1018" t="s">
        <v>443</v>
      </c>
      <c r="DW118" s="1019"/>
      <c r="DX118" s="1019"/>
      <c r="DY118" s="1019"/>
      <c r="DZ118" s="1020"/>
    </row>
    <row r="119" spans="1:130" s="247" customFormat="1" ht="26.25" customHeight="1" x14ac:dyDescent="0.15">
      <c r="A119" s="1115" t="s">
        <v>428</v>
      </c>
      <c r="B119" s="1000"/>
      <c r="C119" s="979" t="s">
        <v>429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443</v>
      </c>
      <c r="AB119" s="948"/>
      <c r="AC119" s="948"/>
      <c r="AD119" s="948"/>
      <c r="AE119" s="949"/>
      <c r="AF119" s="950" t="s">
        <v>438</v>
      </c>
      <c r="AG119" s="948"/>
      <c r="AH119" s="948"/>
      <c r="AI119" s="948"/>
      <c r="AJ119" s="949"/>
      <c r="AK119" s="950" t="s">
        <v>430</v>
      </c>
      <c r="AL119" s="948"/>
      <c r="AM119" s="948"/>
      <c r="AN119" s="948"/>
      <c r="AO119" s="949"/>
      <c r="AP119" s="951" t="s">
        <v>432</v>
      </c>
      <c r="AQ119" s="952"/>
      <c r="AR119" s="952"/>
      <c r="AS119" s="952"/>
      <c r="AT119" s="953"/>
      <c r="AU119" s="958"/>
      <c r="AV119" s="959"/>
      <c r="AW119" s="959"/>
      <c r="AX119" s="959"/>
      <c r="AY119" s="959"/>
      <c r="AZ119" s="278" t="s">
        <v>183</v>
      </c>
      <c r="BA119" s="278"/>
      <c r="BB119" s="278"/>
      <c r="BC119" s="278"/>
      <c r="BD119" s="278"/>
      <c r="BE119" s="278"/>
      <c r="BF119" s="278"/>
      <c r="BG119" s="278"/>
      <c r="BH119" s="278"/>
      <c r="BI119" s="278"/>
      <c r="BJ119" s="278"/>
      <c r="BK119" s="278"/>
      <c r="BL119" s="278"/>
      <c r="BM119" s="278"/>
      <c r="BN119" s="278"/>
      <c r="BO119" s="1031" t="s">
        <v>462</v>
      </c>
      <c r="BP119" s="1062"/>
      <c r="BQ119" s="1053">
        <v>8254310</v>
      </c>
      <c r="BR119" s="1054"/>
      <c r="BS119" s="1054"/>
      <c r="BT119" s="1054"/>
      <c r="BU119" s="1054"/>
      <c r="BV119" s="1054">
        <v>7896958</v>
      </c>
      <c r="BW119" s="1054"/>
      <c r="BX119" s="1054"/>
      <c r="BY119" s="1054"/>
      <c r="BZ119" s="1054"/>
      <c r="CA119" s="1054">
        <v>7425554</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1843389</v>
      </c>
      <c r="DH119" s="1040"/>
      <c r="DI119" s="1040"/>
      <c r="DJ119" s="1040"/>
      <c r="DK119" s="1041"/>
      <c r="DL119" s="1039">
        <v>1729042</v>
      </c>
      <c r="DM119" s="1040"/>
      <c r="DN119" s="1040"/>
      <c r="DO119" s="1040"/>
      <c r="DP119" s="1041"/>
      <c r="DQ119" s="1039">
        <v>1574333</v>
      </c>
      <c r="DR119" s="1040"/>
      <c r="DS119" s="1040"/>
      <c r="DT119" s="1040"/>
      <c r="DU119" s="1041"/>
      <c r="DV119" s="1042">
        <v>83.5</v>
      </c>
      <c r="DW119" s="1043"/>
      <c r="DX119" s="1043"/>
      <c r="DY119" s="1043"/>
      <c r="DZ119" s="1044"/>
    </row>
    <row r="120" spans="1:130" s="247" customFormat="1" ht="26.25" customHeight="1" x14ac:dyDescent="0.15">
      <c r="A120" s="1116"/>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430</v>
      </c>
      <c r="AB120" s="1015"/>
      <c r="AC120" s="1015"/>
      <c r="AD120" s="1015"/>
      <c r="AE120" s="1016"/>
      <c r="AF120" s="1017" t="s">
        <v>438</v>
      </c>
      <c r="AG120" s="1015"/>
      <c r="AH120" s="1015"/>
      <c r="AI120" s="1015"/>
      <c r="AJ120" s="1016"/>
      <c r="AK120" s="1017" t="s">
        <v>433</v>
      </c>
      <c r="AL120" s="1015"/>
      <c r="AM120" s="1015"/>
      <c r="AN120" s="1015"/>
      <c r="AO120" s="1016"/>
      <c r="AP120" s="1018" t="s">
        <v>438</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3500358</v>
      </c>
      <c r="BR120" s="983"/>
      <c r="BS120" s="983"/>
      <c r="BT120" s="983"/>
      <c r="BU120" s="983"/>
      <c r="BV120" s="983">
        <v>3486872</v>
      </c>
      <c r="BW120" s="983"/>
      <c r="BX120" s="983"/>
      <c r="BY120" s="983"/>
      <c r="BZ120" s="983"/>
      <c r="CA120" s="983">
        <v>3126332</v>
      </c>
      <c r="CB120" s="983"/>
      <c r="CC120" s="983"/>
      <c r="CD120" s="983"/>
      <c r="CE120" s="983"/>
      <c r="CF120" s="997">
        <v>165.7</v>
      </c>
      <c r="CG120" s="998"/>
      <c r="CH120" s="998"/>
      <c r="CI120" s="998"/>
      <c r="CJ120" s="998"/>
      <c r="CK120" s="1063" t="s">
        <v>466</v>
      </c>
      <c r="CL120" s="1064"/>
      <c r="CM120" s="1064"/>
      <c r="CN120" s="1064"/>
      <c r="CO120" s="1065"/>
      <c r="CP120" s="1071" t="s">
        <v>467</v>
      </c>
      <c r="CQ120" s="1072"/>
      <c r="CR120" s="1072"/>
      <c r="CS120" s="1072"/>
      <c r="CT120" s="1072"/>
      <c r="CU120" s="1072"/>
      <c r="CV120" s="1072"/>
      <c r="CW120" s="1072"/>
      <c r="CX120" s="1072"/>
      <c r="CY120" s="1072"/>
      <c r="CZ120" s="1072"/>
      <c r="DA120" s="1072"/>
      <c r="DB120" s="1072"/>
      <c r="DC120" s="1072"/>
      <c r="DD120" s="1072"/>
      <c r="DE120" s="1072"/>
      <c r="DF120" s="1073"/>
      <c r="DG120" s="982">
        <v>1185055</v>
      </c>
      <c r="DH120" s="983"/>
      <c r="DI120" s="983"/>
      <c r="DJ120" s="983"/>
      <c r="DK120" s="983"/>
      <c r="DL120" s="983">
        <v>1168018</v>
      </c>
      <c r="DM120" s="983"/>
      <c r="DN120" s="983"/>
      <c r="DO120" s="983"/>
      <c r="DP120" s="983"/>
      <c r="DQ120" s="983">
        <v>1151385</v>
      </c>
      <c r="DR120" s="983"/>
      <c r="DS120" s="983"/>
      <c r="DT120" s="983"/>
      <c r="DU120" s="983"/>
      <c r="DV120" s="984">
        <v>61</v>
      </c>
      <c r="DW120" s="984"/>
      <c r="DX120" s="984"/>
      <c r="DY120" s="984"/>
      <c r="DZ120" s="985"/>
    </row>
    <row r="121" spans="1:130" s="247" customFormat="1" ht="26.25" customHeight="1" x14ac:dyDescent="0.15">
      <c r="A121" s="1116"/>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438</v>
      </c>
      <c r="AB121" s="1015"/>
      <c r="AC121" s="1015"/>
      <c r="AD121" s="1015"/>
      <c r="AE121" s="1016"/>
      <c r="AF121" s="1017" t="s">
        <v>430</v>
      </c>
      <c r="AG121" s="1015"/>
      <c r="AH121" s="1015"/>
      <c r="AI121" s="1015"/>
      <c r="AJ121" s="1016"/>
      <c r="AK121" s="1017" t="s">
        <v>444</v>
      </c>
      <c r="AL121" s="1015"/>
      <c r="AM121" s="1015"/>
      <c r="AN121" s="1015"/>
      <c r="AO121" s="1016"/>
      <c r="AP121" s="1018" t="s">
        <v>127</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20780</v>
      </c>
      <c r="BR121" s="976"/>
      <c r="BS121" s="976"/>
      <c r="BT121" s="976"/>
      <c r="BU121" s="976"/>
      <c r="BV121" s="976">
        <v>11230</v>
      </c>
      <c r="BW121" s="976"/>
      <c r="BX121" s="976"/>
      <c r="BY121" s="976"/>
      <c r="BZ121" s="976"/>
      <c r="CA121" s="976">
        <v>11257</v>
      </c>
      <c r="CB121" s="976"/>
      <c r="CC121" s="976"/>
      <c r="CD121" s="976"/>
      <c r="CE121" s="976"/>
      <c r="CF121" s="970">
        <v>0.6</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v>134531</v>
      </c>
      <c r="DH121" s="976"/>
      <c r="DI121" s="976"/>
      <c r="DJ121" s="976"/>
      <c r="DK121" s="976"/>
      <c r="DL121" s="976">
        <v>129169</v>
      </c>
      <c r="DM121" s="976"/>
      <c r="DN121" s="976"/>
      <c r="DO121" s="976"/>
      <c r="DP121" s="976"/>
      <c r="DQ121" s="976">
        <v>174227</v>
      </c>
      <c r="DR121" s="976"/>
      <c r="DS121" s="976"/>
      <c r="DT121" s="976"/>
      <c r="DU121" s="976"/>
      <c r="DV121" s="977">
        <v>9.1999999999999993</v>
      </c>
      <c r="DW121" s="977"/>
      <c r="DX121" s="977"/>
      <c r="DY121" s="977"/>
      <c r="DZ121" s="978"/>
    </row>
    <row r="122" spans="1:130" s="247" customFormat="1" ht="26.25" customHeight="1" x14ac:dyDescent="0.15">
      <c r="A122" s="1116"/>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127</v>
      </c>
      <c r="AB122" s="1015"/>
      <c r="AC122" s="1015"/>
      <c r="AD122" s="1015"/>
      <c r="AE122" s="1016"/>
      <c r="AF122" s="1017" t="s">
        <v>430</v>
      </c>
      <c r="AG122" s="1015"/>
      <c r="AH122" s="1015"/>
      <c r="AI122" s="1015"/>
      <c r="AJ122" s="1016"/>
      <c r="AK122" s="1017" t="s">
        <v>432</v>
      </c>
      <c r="AL122" s="1015"/>
      <c r="AM122" s="1015"/>
      <c r="AN122" s="1015"/>
      <c r="AO122" s="1016"/>
      <c r="AP122" s="1018" t="s">
        <v>434</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3744723</v>
      </c>
      <c r="BR122" s="1054"/>
      <c r="BS122" s="1054"/>
      <c r="BT122" s="1054"/>
      <c r="BU122" s="1054"/>
      <c r="BV122" s="1054">
        <v>3775853</v>
      </c>
      <c r="BW122" s="1054"/>
      <c r="BX122" s="1054"/>
      <c r="BY122" s="1054"/>
      <c r="BZ122" s="1054"/>
      <c r="CA122" s="1054">
        <v>3535398</v>
      </c>
      <c r="CB122" s="1054"/>
      <c r="CC122" s="1054"/>
      <c r="CD122" s="1054"/>
      <c r="CE122" s="1054"/>
      <c r="CF122" s="1074">
        <v>187.4</v>
      </c>
      <c r="CG122" s="1075"/>
      <c r="CH122" s="1075"/>
      <c r="CI122" s="1075"/>
      <c r="CJ122" s="1075"/>
      <c r="CK122" s="1066"/>
      <c r="CL122" s="1067"/>
      <c r="CM122" s="1067"/>
      <c r="CN122" s="1067"/>
      <c r="CO122" s="1068"/>
      <c r="CP122" s="1076" t="s">
        <v>472</v>
      </c>
      <c r="CQ122" s="1077"/>
      <c r="CR122" s="1077"/>
      <c r="CS122" s="1077"/>
      <c r="CT122" s="1077"/>
      <c r="CU122" s="1077"/>
      <c r="CV122" s="1077"/>
      <c r="CW122" s="1077"/>
      <c r="CX122" s="1077"/>
      <c r="CY122" s="1077"/>
      <c r="CZ122" s="1077"/>
      <c r="DA122" s="1077"/>
      <c r="DB122" s="1077"/>
      <c r="DC122" s="1077"/>
      <c r="DD122" s="1077"/>
      <c r="DE122" s="1077"/>
      <c r="DF122" s="1078"/>
      <c r="DG122" s="975" t="s">
        <v>430</v>
      </c>
      <c r="DH122" s="976"/>
      <c r="DI122" s="976"/>
      <c r="DJ122" s="976"/>
      <c r="DK122" s="976"/>
      <c r="DL122" s="976" t="s">
        <v>438</v>
      </c>
      <c r="DM122" s="976"/>
      <c r="DN122" s="976"/>
      <c r="DO122" s="976"/>
      <c r="DP122" s="976"/>
      <c r="DQ122" s="976" t="s">
        <v>443</v>
      </c>
      <c r="DR122" s="976"/>
      <c r="DS122" s="976"/>
      <c r="DT122" s="976"/>
      <c r="DU122" s="976"/>
      <c r="DV122" s="977" t="s">
        <v>443</v>
      </c>
      <c r="DW122" s="977"/>
      <c r="DX122" s="977"/>
      <c r="DY122" s="977"/>
      <c r="DZ122" s="978"/>
    </row>
    <row r="123" spans="1:130" s="247" customFormat="1" ht="26.25" customHeight="1" x14ac:dyDescent="0.15">
      <c r="A123" s="1116"/>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433</v>
      </c>
      <c r="AB123" s="1015"/>
      <c r="AC123" s="1015"/>
      <c r="AD123" s="1015"/>
      <c r="AE123" s="1016"/>
      <c r="AF123" s="1017" t="s">
        <v>435</v>
      </c>
      <c r="AG123" s="1015"/>
      <c r="AH123" s="1015"/>
      <c r="AI123" s="1015"/>
      <c r="AJ123" s="1016"/>
      <c r="AK123" s="1017" t="s">
        <v>438</v>
      </c>
      <c r="AL123" s="1015"/>
      <c r="AM123" s="1015"/>
      <c r="AN123" s="1015"/>
      <c r="AO123" s="1016"/>
      <c r="AP123" s="1018" t="s">
        <v>127</v>
      </c>
      <c r="AQ123" s="1019"/>
      <c r="AR123" s="1019"/>
      <c r="AS123" s="1019"/>
      <c r="AT123" s="1020"/>
      <c r="AU123" s="1051"/>
      <c r="AV123" s="1052"/>
      <c r="AW123" s="1052"/>
      <c r="AX123" s="1052"/>
      <c r="AY123" s="1052"/>
      <c r="AZ123" s="278" t="s">
        <v>183</v>
      </c>
      <c r="BA123" s="278"/>
      <c r="BB123" s="278"/>
      <c r="BC123" s="278"/>
      <c r="BD123" s="278"/>
      <c r="BE123" s="278"/>
      <c r="BF123" s="278"/>
      <c r="BG123" s="278"/>
      <c r="BH123" s="278"/>
      <c r="BI123" s="278"/>
      <c r="BJ123" s="278"/>
      <c r="BK123" s="278"/>
      <c r="BL123" s="278"/>
      <c r="BM123" s="278"/>
      <c r="BN123" s="278"/>
      <c r="BO123" s="1031" t="s">
        <v>473</v>
      </c>
      <c r="BP123" s="1062"/>
      <c r="BQ123" s="1122">
        <v>7265861</v>
      </c>
      <c r="BR123" s="1088"/>
      <c r="BS123" s="1088"/>
      <c r="BT123" s="1088"/>
      <c r="BU123" s="1088"/>
      <c r="BV123" s="1088">
        <v>7273955</v>
      </c>
      <c r="BW123" s="1088"/>
      <c r="BX123" s="1088"/>
      <c r="BY123" s="1088"/>
      <c r="BZ123" s="1088"/>
      <c r="CA123" s="1088">
        <v>6672987</v>
      </c>
      <c r="CB123" s="1088"/>
      <c r="CC123" s="1088"/>
      <c r="CD123" s="1088"/>
      <c r="CE123" s="1088"/>
      <c r="CF123" s="1055"/>
      <c r="CG123" s="1056"/>
      <c r="CH123" s="1056"/>
      <c r="CI123" s="1056"/>
      <c r="CJ123" s="1057"/>
      <c r="CK123" s="1066"/>
      <c r="CL123" s="1067"/>
      <c r="CM123" s="1067"/>
      <c r="CN123" s="1067"/>
      <c r="CO123" s="1068"/>
      <c r="CP123" s="1076" t="s">
        <v>474</v>
      </c>
      <c r="CQ123" s="1077"/>
      <c r="CR123" s="1077"/>
      <c r="CS123" s="1077"/>
      <c r="CT123" s="1077"/>
      <c r="CU123" s="1077"/>
      <c r="CV123" s="1077"/>
      <c r="CW123" s="1077"/>
      <c r="CX123" s="1077"/>
      <c r="CY123" s="1077"/>
      <c r="CZ123" s="1077"/>
      <c r="DA123" s="1077"/>
      <c r="DB123" s="1077"/>
      <c r="DC123" s="1077"/>
      <c r="DD123" s="1077"/>
      <c r="DE123" s="1077"/>
      <c r="DF123" s="1078"/>
      <c r="DG123" s="1014" t="s">
        <v>438</v>
      </c>
      <c r="DH123" s="1015"/>
      <c r="DI123" s="1015"/>
      <c r="DJ123" s="1015"/>
      <c r="DK123" s="1016"/>
      <c r="DL123" s="1017" t="s">
        <v>432</v>
      </c>
      <c r="DM123" s="1015"/>
      <c r="DN123" s="1015"/>
      <c r="DO123" s="1015"/>
      <c r="DP123" s="1016"/>
      <c r="DQ123" s="1017" t="s">
        <v>438</v>
      </c>
      <c r="DR123" s="1015"/>
      <c r="DS123" s="1015"/>
      <c r="DT123" s="1015"/>
      <c r="DU123" s="1016"/>
      <c r="DV123" s="1018" t="s">
        <v>443</v>
      </c>
      <c r="DW123" s="1019"/>
      <c r="DX123" s="1019"/>
      <c r="DY123" s="1019"/>
      <c r="DZ123" s="1020"/>
    </row>
    <row r="124" spans="1:130" s="247" customFormat="1" ht="26.25" customHeight="1" thickBot="1" x14ac:dyDescent="0.2">
      <c r="A124" s="1116"/>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430</v>
      </c>
      <c r="AB124" s="1015"/>
      <c r="AC124" s="1015"/>
      <c r="AD124" s="1015"/>
      <c r="AE124" s="1016"/>
      <c r="AF124" s="1017" t="s">
        <v>435</v>
      </c>
      <c r="AG124" s="1015"/>
      <c r="AH124" s="1015"/>
      <c r="AI124" s="1015"/>
      <c r="AJ124" s="1016"/>
      <c r="AK124" s="1017" t="s">
        <v>433</v>
      </c>
      <c r="AL124" s="1015"/>
      <c r="AM124" s="1015"/>
      <c r="AN124" s="1015"/>
      <c r="AO124" s="1016"/>
      <c r="AP124" s="1018" t="s">
        <v>443</v>
      </c>
      <c r="AQ124" s="1019"/>
      <c r="AR124" s="1019"/>
      <c r="AS124" s="1019"/>
      <c r="AT124" s="1020"/>
      <c r="AU124" s="1118" t="s">
        <v>475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52.1</v>
      </c>
      <c r="BR124" s="1084"/>
      <c r="BS124" s="1084"/>
      <c r="BT124" s="1084"/>
      <c r="BU124" s="1084"/>
      <c r="BV124" s="1084">
        <v>32.9</v>
      </c>
      <c r="BW124" s="1084"/>
      <c r="BX124" s="1084"/>
      <c r="BY124" s="1084"/>
      <c r="BZ124" s="1084"/>
      <c r="CA124" s="1084">
        <v>39.799999999999997</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433</v>
      </c>
      <c r="DH124" s="1040"/>
      <c r="DI124" s="1040"/>
      <c r="DJ124" s="1040"/>
      <c r="DK124" s="1041"/>
      <c r="DL124" s="1039" t="s">
        <v>433</v>
      </c>
      <c r="DM124" s="1040"/>
      <c r="DN124" s="1040"/>
      <c r="DO124" s="1040"/>
      <c r="DP124" s="1041"/>
      <c r="DQ124" s="1039" t="s">
        <v>438</v>
      </c>
      <c r="DR124" s="1040"/>
      <c r="DS124" s="1040"/>
      <c r="DT124" s="1040"/>
      <c r="DU124" s="1041"/>
      <c r="DV124" s="1042" t="s">
        <v>438</v>
      </c>
      <c r="DW124" s="1043"/>
      <c r="DX124" s="1043"/>
      <c r="DY124" s="1043"/>
      <c r="DZ124" s="1044"/>
    </row>
    <row r="125" spans="1:130" s="247" customFormat="1" ht="26.25" customHeight="1" x14ac:dyDescent="0.15">
      <c r="A125" s="1116"/>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127</v>
      </c>
      <c r="AB125" s="1015"/>
      <c r="AC125" s="1015"/>
      <c r="AD125" s="1015"/>
      <c r="AE125" s="1016"/>
      <c r="AF125" s="1017" t="s">
        <v>438</v>
      </c>
      <c r="AG125" s="1015"/>
      <c r="AH125" s="1015"/>
      <c r="AI125" s="1015"/>
      <c r="AJ125" s="1016"/>
      <c r="AK125" s="1017" t="s">
        <v>430</v>
      </c>
      <c r="AL125" s="1015"/>
      <c r="AM125" s="1015"/>
      <c r="AN125" s="1015"/>
      <c r="AO125" s="1016"/>
      <c r="AP125" s="1018" t="s">
        <v>430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438</v>
      </c>
      <c r="DH125" s="983"/>
      <c r="DI125" s="983"/>
      <c r="DJ125" s="983"/>
      <c r="DK125" s="983"/>
      <c r="DL125" s="983" t="s">
        <v>443</v>
      </c>
      <c r="DM125" s="983"/>
      <c r="DN125" s="983"/>
      <c r="DO125" s="983"/>
      <c r="DP125" s="983"/>
      <c r="DQ125" s="983" t="s">
        <v>433</v>
      </c>
      <c r="DR125" s="983"/>
      <c r="DS125" s="983"/>
      <c r="DT125" s="983"/>
      <c r="DU125" s="983"/>
      <c r="DV125" s="984" t="s">
        <v>430</v>
      </c>
      <c r="DW125" s="984"/>
      <c r="DX125" s="984"/>
      <c r="DY125" s="984"/>
      <c r="DZ125" s="985"/>
    </row>
    <row r="126" spans="1:130" s="247" customFormat="1" ht="26.25" customHeight="1" thickBot="1" x14ac:dyDescent="0.2">
      <c r="A126" s="1116"/>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46854</v>
      </c>
      <c r="AB126" s="1015"/>
      <c r="AC126" s="1015"/>
      <c r="AD126" s="1015"/>
      <c r="AE126" s="1016"/>
      <c r="AF126" s="1017">
        <v>46347</v>
      </c>
      <c r="AG126" s="1015"/>
      <c r="AH126" s="1015"/>
      <c r="AI126" s="1015"/>
      <c r="AJ126" s="1016"/>
      <c r="AK126" s="1017">
        <v>46800</v>
      </c>
      <c r="AL126" s="1015"/>
      <c r="AM126" s="1015"/>
      <c r="AN126" s="1015"/>
      <c r="AO126" s="1016"/>
      <c r="AP126" s="1018">
        <v>2.5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433</v>
      </c>
      <c r="DH126" s="976"/>
      <c r="DI126" s="976"/>
      <c r="DJ126" s="976"/>
      <c r="DK126" s="976"/>
      <c r="DL126" s="976" t="s">
        <v>433</v>
      </c>
      <c r="DM126" s="976"/>
      <c r="DN126" s="976"/>
      <c r="DO126" s="976"/>
      <c r="DP126" s="976"/>
      <c r="DQ126" s="976" t="s">
        <v>430</v>
      </c>
      <c r="DR126" s="976"/>
      <c r="DS126" s="976"/>
      <c r="DT126" s="976"/>
      <c r="DU126" s="976"/>
      <c r="DV126" s="977" t="s">
        <v>127</v>
      </c>
      <c r="DW126" s="977"/>
      <c r="DX126" s="977"/>
      <c r="DY126" s="977"/>
      <c r="DZ126" s="978"/>
    </row>
    <row r="127" spans="1:130" s="247" customFormat="1" ht="26.25" customHeight="1" x14ac:dyDescent="0.15">
      <c r="A127" s="1117"/>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438</v>
      </c>
      <c r="AB127" s="1015"/>
      <c r="AC127" s="1015"/>
      <c r="AD127" s="1015"/>
      <c r="AE127" s="1016"/>
      <c r="AF127" s="1017" t="s">
        <v>438</v>
      </c>
      <c r="AG127" s="1015"/>
      <c r="AH127" s="1015"/>
      <c r="AI127" s="1015"/>
      <c r="AJ127" s="1016"/>
      <c r="AK127" s="1017" t="s">
        <v>430</v>
      </c>
      <c r="AL127" s="1015"/>
      <c r="AM127" s="1015"/>
      <c r="AN127" s="1015"/>
      <c r="AO127" s="1016"/>
      <c r="AP127" s="1018" t="s">
        <v>444</v>
      </c>
      <c r="AQ127" s="1019"/>
      <c r="AR127" s="1019"/>
      <c r="AS127" s="1019"/>
      <c r="AT127" s="1020"/>
      <c r="AU127" s="283"/>
      <c r="AV127" s="283"/>
      <c r="AW127" s="283"/>
      <c r="AX127" s="1089" t="s">
        <v>481</v>
      </c>
      <c r="AY127" s="1090"/>
      <c r="AZ127" s="1090"/>
      <c r="BA127" s="1090"/>
      <c r="BB127" s="1090"/>
      <c r="BC127" s="1090"/>
      <c r="BD127" s="1090"/>
      <c r="BE127" s="1091"/>
      <c r="BF127" s="1092" t="s">
        <v>482</v>
      </c>
      <c r="BG127" s="1090"/>
      <c r="BH127" s="1090"/>
      <c r="BI127" s="1090"/>
      <c r="BJ127" s="1090"/>
      <c r="BK127" s="1090"/>
      <c r="BL127" s="1091"/>
      <c r="BM127" s="1092" t="s">
        <v>483</v>
      </c>
      <c r="BN127" s="1090"/>
      <c r="BO127" s="1090"/>
      <c r="BP127" s="1090"/>
      <c r="BQ127" s="1090"/>
      <c r="BR127" s="1090"/>
      <c r="BS127" s="1091"/>
      <c r="BT127" s="1092" t="s">
        <v>484</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430</v>
      </c>
      <c r="DH127" s="976"/>
      <c r="DI127" s="976"/>
      <c r="DJ127" s="976"/>
      <c r="DK127" s="976"/>
      <c r="DL127" s="976" t="s">
        <v>432</v>
      </c>
      <c r="DM127" s="976"/>
      <c r="DN127" s="976"/>
      <c r="DO127" s="976"/>
      <c r="DP127" s="976"/>
      <c r="DQ127" s="976" t="s">
        <v>443</v>
      </c>
      <c r="DR127" s="976"/>
      <c r="DS127" s="976"/>
      <c r="DT127" s="976"/>
      <c r="DU127" s="976"/>
      <c r="DV127" s="977" t="s">
        <v>432</v>
      </c>
      <c r="DW127" s="977"/>
      <c r="DX127" s="977"/>
      <c r="DY127" s="977"/>
      <c r="DZ127" s="978"/>
    </row>
    <row r="128" spans="1:130" s="247" customFormat="1" ht="26.25" customHeight="1" thickBot="1" x14ac:dyDescent="0.2">
      <c r="A128" s="1100" t="s">
        <v>486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487</v>
      </c>
      <c r="X128" s="1102"/>
      <c r="Y128" s="1102"/>
      <c r="Z128" s="1103"/>
      <c r="AA128" s="1104">
        <v>3386</v>
      </c>
      <c r="AB128" s="1105"/>
      <c r="AC128" s="1105"/>
      <c r="AD128" s="1105"/>
      <c r="AE128" s="1106"/>
      <c r="AF128" s="1107" t="s">
        <v>433</v>
      </c>
      <c r="AG128" s="1105"/>
      <c r="AH128" s="1105"/>
      <c r="AI128" s="1105"/>
      <c r="AJ128" s="1106"/>
      <c r="AK128" s="1107" t="s">
        <v>438</v>
      </c>
      <c r="AL128" s="1105"/>
      <c r="AM128" s="1105"/>
      <c r="AN128" s="1105"/>
      <c r="AO128" s="1106"/>
      <c r="AP128" s="1108"/>
      <c r="AQ128" s="1109"/>
      <c r="AR128" s="1109"/>
      <c r="AS128" s="1109"/>
      <c r="AT128" s="1110"/>
      <c r="AU128" s="283"/>
      <c r="AV128" s="283"/>
      <c r="AW128" s="283"/>
      <c r="AX128" s="944" t="s">
        <v>488</v>
      </c>
      <c r="AY128" s="945"/>
      <c r="AZ128" s="945"/>
      <c r="BA128" s="945"/>
      <c r="BB128" s="945"/>
      <c r="BC128" s="945"/>
      <c r="BD128" s="945"/>
      <c r="BE128" s="946"/>
      <c r="BF128" s="1111" t="s">
        <v>127</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489</v>
      </c>
      <c r="CQ128" s="1094"/>
      <c r="CR128" s="1094"/>
      <c r="CS128" s="1094"/>
      <c r="CT128" s="1094"/>
      <c r="CU128" s="1094"/>
      <c r="CV128" s="1094"/>
      <c r="CW128" s="1094"/>
      <c r="CX128" s="1094"/>
      <c r="CY128" s="1094"/>
      <c r="CZ128" s="1094"/>
      <c r="DA128" s="1094"/>
      <c r="DB128" s="1094"/>
      <c r="DC128" s="1094"/>
      <c r="DD128" s="1094"/>
      <c r="DE128" s="1094"/>
      <c r="DF128" s="1095"/>
      <c r="DG128" s="1096" t="s">
        <v>438</v>
      </c>
      <c r="DH128" s="1097"/>
      <c r="DI128" s="1097"/>
      <c r="DJ128" s="1097"/>
      <c r="DK128" s="1097"/>
      <c r="DL128" s="1097" t="s">
        <v>127</v>
      </c>
      <c r="DM128" s="1097"/>
      <c r="DN128" s="1097"/>
      <c r="DO128" s="1097"/>
      <c r="DP128" s="1097"/>
      <c r="DQ128" s="1097" t="s">
        <v>438</v>
      </c>
      <c r="DR128" s="1097"/>
      <c r="DS128" s="1097"/>
      <c r="DT128" s="1097"/>
      <c r="DU128" s="1097"/>
      <c r="DV128" s="1098" t="s">
        <v>443</v>
      </c>
      <c r="DW128" s="1098"/>
      <c r="DX128" s="1098"/>
      <c r="DY128" s="1098"/>
      <c r="DZ128" s="1099"/>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2321529</v>
      </c>
      <c r="AB129" s="1015"/>
      <c r="AC129" s="1015"/>
      <c r="AD129" s="1015"/>
      <c r="AE129" s="1016"/>
      <c r="AF129" s="1017">
        <v>2305675</v>
      </c>
      <c r="AG129" s="1015"/>
      <c r="AH129" s="1015"/>
      <c r="AI129" s="1015"/>
      <c r="AJ129" s="1016"/>
      <c r="AK129" s="1017">
        <v>2295964</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433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427212</v>
      </c>
      <c r="AB130" s="1015"/>
      <c r="AC130" s="1015"/>
      <c r="AD130" s="1015"/>
      <c r="AE130" s="1016"/>
      <c r="AF130" s="1017">
        <v>417612</v>
      </c>
      <c r="AG130" s="1015"/>
      <c r="AH130" s="1015"/>
      <c r="AI130" s="1015"/>
      <c r="AJ130" s="1016"/>
      <c r="AK130" s="1017">
        <v>409449</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15.7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1894317</v>
      </c>
      <c r="AB131" s="1040"/>
      <c r="AC131" s="1040"/>
      <c r="AD131" s="1040"/>
      <c r="AE131" s="1041"/>
      <c r="AF131" s="1039">
        <v>1888063</v>
      </c>
      <c r="AG131" s="1040"/>
      <c r="AH131" s="1040"/>
      <c r="AI131" s="1040"/>
      <c r="AJ131" s="1041"/>
      <c r="AK131" s="1039">
        <v>1886515</v>
      </c>
      <c r="AL131" s="1040"/>
      <c r="AM131" s="1040"/>
      <c r="AN131" s="1040"/>
      <c r="AO131" s="1041"/>
      <c r="AP131" s="1170"/>
      <c r="AQ131" s="1171"/>
      <c r="AR131" s="1171"/>
      <c r="AS131" s="1171"/>
      <c r="AT131" s="1172"/>
      <c r="AU131" s="285"/>
      <c r="AV131" s="285"/>
      <c r="AW131" s="285"/>
      <c r="AX131" s="1142" t="s">
        <v>496</v>
      </c>
      <c r="AY131" s="1094"/>
      <c r="AZ131" s="1094"/>
      <c r="BA131" s="1094"/>
      <c r="BB131" s="1094"/>
      <c r="BC131" s="1094"/>
      <c r="BD131" s="1094"/>
      <c r="BE131" s="1095"/>
      <c r="BF131" s="1143">
        <v>39.799999999999997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15.92035546</v>
      </c>
      <c r="AB132" s="1156"/>
      <c r="AC132" s="1156"/>
      <c r="AD132" s="1156"/>
      <c r="AE132" s="1157"/>
      <c r="AF132" s="1158">
        <v>17.240950120000001</v>
      </c>
      <c r="AG132" s="1156"/>
      <c r="AH132" s="1156"/>
      <c r="AI132" s="1156"/>
      <c r="AJ132" s="1157"/>
      <c r="AK132" s="1158">
        <v>13.97121147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15.4</v>
      </c>
      <c r="AB133" s="1139"/>
      <c r="AC133" s="1139"/>
      <c r="AD133" s="1139"/>
      <c r="AE133" s="1140"/>
      <c r="AF133" s="1138">
        <v>16.600000000000001</v>
      </c>
      <c r="AG133" s="1139"/>
      <c r="AH133" s="1139"/>
      <c r="AI133" s="1139"/>
      <c r="AJ133" s="1140"/>
      <c r="AK133" s="1138">
        <v>15.7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67yMI6Dgu7KK9Y7+Lk//GjzGUIDsfhIifOvtD6wUZNETH8IA2BHpaJR30QAyW0970VXW3r5EX7dbpu5oFrfbQ==" saltValue="p4/wD7lI42gYoIS1mbXj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52" zoomScale="80" zoomScaleNormal="85" zoomScaleSheetLayoutView="80" workbookViewId="0">
      <selection activeCell="AQ50" sqref="AQ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sqjmTOi0M24oa0JHrxQJYmb6ibHBXzXnu1v+fNEEejDXtxAOcbkAYKN8K1AZGfJd1jpEyeaixyTRuc29n7Lmg==" saltValue="JDr5B7DlvBDvVReBdX+M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1i8tOVA+DvVEO5xEJcFqqFQbJ928yWmHkjfBquf4Dl/iI02HNkmGUdvmeMdJ8gccdtHfHDNzt3AT7EeusqbCA==" saltValue="DblCtNp1reQdeahp0rqv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538834</v>
      </c>
      <c r="AP9" s="313">
        <v>102890</v>
      </c>
      <c r="AQ9" s="314">
        <v>140211</v>
      </c>
      <c r="AR9" s="315">
        <v>-26.6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35463</v>
      </c>
      <c r="AP10" s="316">
        <v>6772</v>
      </c>
      <c r="AQ10" s="317">
        <v>17469</v>
      </c>
      <c r="AR10" s="318">
        <v>-61.2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276419</v>
      </c>
      <c r="AP11" s="316">
        <v>52782</v>
      </c>
      <c r="AQ11" s="317">
        <v>23430</v>
      </c>
      <c r="AR11" s="318">
        <v>125.3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v>102413</v>
      </c>
      <c r="AP12" s="316">
        <v>19556</v>
      </c>
      <c r="AQ12" s="317">
        <v>2927</v>
      </c>
      <c r="AR12" s="318">
        <v>568.1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39041</v>
      </c>
      <c r="AP14" s="316">
        <v>7455</v>
      </c>
      <c r="AQ14" s="317">
        <v>6472</v>
      </c>
      <c r="AR14" s="318">
        <v>15.2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21600</v>
      </c>
      <c r="AP15" s="316">
        <v>4124</v>
      </c>
      <c r="AQ15" s="317">
        <v>3599</v>
      </c>
      <c r="AR15" s="318">
        <v>14.6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-70181</v>
      </c>
      <c r="AP16" s="316">
        <v>-13401</v>
      </c>
      <c r="AQ16" s="317">
        <v>-14458</v>
      </c>
      <c r="AR16" s="318">
        <v>-7.3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183</v>
      </c>
      <c r="AL17" s="1182"/>
      <c r="AM17" s="1182"/>
      <c r="AN17" s="1183"/>
      <c r="AO17" s="316">
        <v>943589</v>
      </c>
      <c r="AP17" s="316">
        <v>180177</v>
      </c>
      <c r="AQ17" s="317">
        <v>179649</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12.79</v>
      </c>
      <c r="AP21" s="329">
        <v>16.079999999999998</v>
      </c>
      <c r="AQ21" s="330">
        <v>-3.29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98.3</v>
      </c>
      <c r="AP22" s="334">
        <v>96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469106</v>
      </c>
      <c r="AP32" s="343">
        <v>89575</v>
      </c>
      <c r="AQ32" s="344">
        <v>107391</v>
      </c>
      <c r="AR32" s="345">
        <v>-16.600000000000001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513</v>
      </c>
      <c r="AP33" s="343" t="s">
        <v>513</v>
      </c>
      <c r="AQ33" s="344">
        <v>130</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513</v>
      </c>
      <c r="AP34" s="343" t="s">
        <v>513</v>
      </c>
      <c r="AQ34" s="344">
        <v>239</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91127</v>
      </c>
      <c r="AP35" s="343">
        <v>17401</v>
      </c>
      <c r="AQ35" s="344">
        <v>23019</v>
      </c>
      <c r="AR35" s="345">
        <v>-24.4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65494</v>
      </c>
      <c r="AP36" s="343">
        <v>12506</v>
      </c>
      <c r="AQ36" s="344">
        <v>3575</v>
      </c>
      <c r="AR36" s="345">
        <v>249.8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v>46800</v>
      </c>
      <c r="AP37" s="343">
        <v>8936</v>
      </c>
      <c r="AQ37" s="344">
        <v>750</v>
      </c>
      <c r="AR37" s="345">
        <v>1091.5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v>491</v>
      </c>
      <c r="AP38" s="346">
        <v>94</v>
      </c>
      <c r="AQ38" s="347">
        <v>17</v>
      </c>
      <c r="AR38" s="335">
        <v>452.9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t="s">
        <v>513</v>
      </c>
      <c r="AP39" s="343" t="s">
        <v>513</v>
      </c>
      <c r="AQ39" s="344">
        <v>-4961</v>
      </c>
      <c r="AR39" s="345" t="s">
        <v>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-409449</v>
      </c>
      <c r="AP40" s="343">
        <v>-78184</v>
      </c>
      <c r="AQ40" s="344">
        <v>-92273</v>
      </c>
      <c r="AR40" s="345">
        <v>-15.3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263569</v>
      </c>
      <c r="AP41" s="343">
        <v>50328</v>
      </c>
      <c r="AQ41" s="344">
        <v>37889</v>
      </c>
      <c r="AR41" s="345">
        <v>32.799999999999997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434778</v>
      </c>
      <c r="AN51" s="365">
        <v>76157</v>
      </c>
      <c r="AO51" s="366">
        <v>3.5</v>
      </c>
      <c r="AP51" s="367">
        <v>128611</v>
      </c>
      <c r="AQ51" s="368">
        <v>0.1</v>
      </c>
      <c r="AR51" s="369">
        <v>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155996</v>
      </c>
      <c r="AN52" s="373">
        <v>27325</v>
      </c>
      <c r="AO52" s="374">
        <v>-32.200000000000003</v>
      </c>
      <c r="AP52" s="375">
        <v>61552</v>
      </c>
      <c r="AQ52" s="376">
        <v>-1.9</v>
      </c>
      <c r="AR52" s="377">
        <v>-30.3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324516</v>
      </c>
      <c r="AN53" s="365">
        <v>58001</v>
      </c>
      <c r="AO53" s="366">
        <v>-23.8</v>
      </c>
      <c r="AP53" s="367">
        <v>168868</v>
      </c>
      <c r="AQ53" s="368">
        <v>31.3</v>
      </c>
      <c r="AR53" s="369">
        <v>-55.1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170019</v>
      </c>
      <c r="AN54" s="373">
        <v>30388</v>
      </c>
      <c r="AO54" s="374">
        <v>11.2</v>
      </c>
      <c r="AP54" s="375">
        <v>79360</v>
      </c>
      <c r="AQ54" s="376">
        <v>28.9</v>
      </c>
      <c r="AR54" s="377">
        <v>-17.7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457287</v>
      </c>
      <c r="AN55" s="365">
        <v>83416</v>
      </c>
      <c r="AO55" s="366">
        <v>43.8</v>
      </c>
      <c r="AP55" s="367">
        <v>202870</v>
      </c>
      <c r="AQ55" s="368">
        <v>20.100000000000001</v>
      </c>
      <c r="AR55" s="369">
        <v>23.7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354412</v>
      </c>
      <c r="AN56" s="373">
        <v>64650</v>
      </c>
      <c r="AO56" s="374">
        <v>112.7</v>
      </c>
      <c r="AP56" s="375">
        <v>79735</v>
      </c>
      <c r="AQ56" s="376">
        <v>0.5</v>
      </c>
      <c r="AR56" s="377">
        <v>112.2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988539</v>
      </c>
      <c r="AN57" s="365">
        <v>184223</v>
      </c>
      <c r="AO57" s="366">
        <v>120.8</v>
      </c>
      <c r="AP57" s="367">
        <v>167497</v>
      </c>
      <c r="AQ57" s="368">
        <v>-17.399999999999999</v>
      </c>
      <c r="AR57" s="369">
        <v>138.19999999999999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479686</v>
      </c>
      <c r="AN58" s="373">
        <v>89394</v>
      </c>
      <c r="AO58" s="374">
        <v>38.299999999999997</v>
      </c>
      <c r="AP58" s="375">
        <v>82571</v>
      </c>
      <c r="AQ58" s="376">
        <v>3.6</v>
      </c>
      <c r="AR58" s="377">
        <v>34.700000000000003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845012</v>
      </c>
      <c r="AN59" s="365">
        <v>161354</v>
      </c>
      <c r="AO59" s="366">
        <v>-12.4</v>
      </c>
      <c r="AP59" s="367">
        <v>190274</v>
      </c>
      <c r="AQ59" s="368">
        <v>13.6</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468780</v>
      </c>
      <c r="AN60" s="373">
        <v>89513</v>
      </c>
      <c r="AO60" s="374">
        <v>0.1</v>
      </c>
      <c r="AP60" s="375">
        <v>88584</v>
      </c>
      <c r="AQ60" s="376">
        <v>7.3</v>
      </c>
      <c r="AR60" s="377">
        <v>-7.2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610026</v>
      </c>
      <c r="AN61" s="380">
        <v>112630</v>
      </c>
      <c r="AO61" s="381">
        <v>26.4</v>
      </c>
      <c r="AP61" s="382">
        <v>171624</v>
      </c>
      <c r="AQ61" s="383">
        <v>9.5</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325779</v>
      </c>
      <c r="AN62" s="373">
        <v>60254</v>
      </c>
      <c r="AO62" s="374">
        <v>26</v>
      </c>
      <c r="AP62" s="375">
        <v>78360</v>
      </c>
      <c r="AQ62" s="376">
        <v>7.7</v>
      </c>
      <c r="AR62" s="377">
        <v>18.3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vxyqAMHW+MNBg728X2hkl3b4OLDtnmPvoe1iYsUMh3VUCzJf+rAD5OdAsaQ/B0u5GNe7fkhRJZaD9Q5io+1Lw==" saltValue="tDFnrtVGpDRzWBRd2T0k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5" zoomScale="90" zoomScaleNormal="90" zoomScaleSheetLayoutView="55" workbookViewId="0">
      <selection activeCell="BH83" sqref="BH8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ZMEgZc2n7UlCppL6McWTWVobzUG7AFcjflhUEJGs2crOgyBgvXeOAubP7gMq1BZJr0DIAzam+D7RsbRtJOYuJw==" saltValue="UB4BGe3E+WQOPNQeUjtM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nyLq2RBtgzvP8Ui+fX24P7Tfg+2b0nwbV7Z1QkYkFoRLRtUd/jmdAxrky4/NFl6ms/zJRiRPwlasRnZcsBQySQ==" saltValue="lvBnMPmx8vHaidTc1wu/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election activeCell="H46" sqref="H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40.29</v>
      </c>
      <c r="G47" s="12">
        <v>39.020000000000003</v>
      </c>
      <c r="H47" s="12">
        <v>36.71</v>
      </c>
      <c r="I47" s="12">
        <v>33.89</v>
      </c>
      <c r="J47" s="13">
        <v>30.72</v>
      </c>
    </row>
    <row r="48" spans="2:10" ht="57.75" customHeight="1" x14ac:dyDescent="0.15">
      <c r="B48" s="14"/>
      <c r="C48" s="1200" t="s">
        <v>4</v>
      </c>
      <c r="D48" s="1200"/>
      <c r="E48" s="1201"/>
      <c r="F48" s="15">
        <v>5.76</v>
      </c>
      <c r="G48" s="16">
        <v>4.72</v>
      </c>
      <c r="H48" s="16">
        <v>6.11</v>
      </c>
      <c r="I48" s="16">
        <v>8.25</v>
      </c>
      <c r="J48" s="17">
        <v>4.0599999999999996</v>
      </c>
    </row>
    <row r="49" spans="2:10" ht="57.75" customHeight="1" thickBot="1" x14ac:dyDescent="0.2">
      <c r="B49" s="18"/>
      <c r="C49" s="1202" t="s">
        <v>5</v>
      </c>
      <c r="D49" s="1202"/>
      <c r="E49" s="1203"/>
      <c r="F49" s="19" t="s">
        <v>559</v>
      </c>
      <c r="G49" s="20" t="s">
        <v>560</v>
      </c>
      <c r="H49" s="20" t="s">
        <v>561</v>
      </c>
      <c r="I49" s="20" t="s">
        <v>562</v>
      </c>
      <c r="J49" s="21" t="s">
        <v>563</v>
      </c>
    </row>
    <row r="50" spans="2:10" ht="13.5" customHeight="1" x14ac:dyDescent="0.15"/>
  </sheetData>
  <sheetProtection algorithmName="SHA-512" hashValue="lFiKrBh0SqV9pNQa+19luOGgZieF246oUVTVAATnQHUGpN5neTlikXtI8T4T3VJGi6JxCaNaT3XtYNpLdcmOYQ==" saltValue="l+1x9e35YNQ8j4pPsZhc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564</v>
      </c>
      <c r="D34" s="1210"/>
      <c r="E34" s="1211"/>
      <c r="F34" s="32">
        <v>3.76</v>
      </c>
      <c r="G34" s="33">
        <v>2.83</v>
      </c>
      <c r="H34" s="33">
        <v>2.97</v>
      </c>
      <c r="I34" s="33">
        <v>3.89</v>
      </c>
      <c r="J34" s="34">
        <v>4.3099999999999996</v>
      </c>
      <c r="K34" s="22"/>
      <c r="L34" s="22"/>
      <c r="M34" s="22"/>
      <c r="N34" s="22"/>
      <c r="O34" s="22"/>
      <c r="P34" s="22"/>
    </row>
    <row r="35" spans="1:16" ht="39" customHeight="1" x14ac:dyDescent="0.15">
      <c r="A35" s="22"/>
      <c r="B35" s="35"/>
      <c r="C35" s="1204" t="s">
        <v>565</v>
      </c>
      <c r="D35" s="1205"/>
      <c r="E35" s="1206"/>
      <c r="F35" s="36">
        <v>5.75</v>
      </c>
      <c r="G35" s="37">
        <v>4.72</v>
      </c>
      <c r="H35" s="37">
        <v>6.11</v>
      </c>
      <c r="I35" s="37">
        <v>8.24</v>
      </c>
      <c r="J35" s="38">
        <v>4.05</v>
      </c>
      <c r="K35" s="22"/>
      <c r="L35" s="22"/>
      <c r="M35" s="22"/>
      <c r="N35" s="22"/>
      <c r="O35" s="22"/>
      <c r="P35" s="22"/>
    </row>
    <row r="36" spans="1:16" ht="39" customHeight="1" x14ac:dyDescent="0.15">
      <c r="A36" s="22"/>
      <c r="B36" s="35"/>
      <c r="C36" s="1204" t="s">
        <v>566</v>
      </c>
      <c r="D36" s="1205"/>
      <c r="E36" s="1206"/>
      <c r="F36" s="36">
        <v>6.36</v>
      </c>
      <c r="G36" s="37">
        <v>1.25</v>
      </c>
      <c r="H36" s="37">
        <v>2.4</v>
      </c>
      <c r="I36" s="37">
        <v>2.19</v>
      </c>
      <c r="J36" s="38">
        <v>2.85</v>
      </c>
      <c r="K36" s="22"/>
      <c r="L36" s="22"/>
      <c r="M36" s="22"/>
      <c r="N36" s="22"/>
      <c r="O36" s="22"/>
      <c r="P36" s="22"/>
    </row>
    <row r="37" spans="1:16" ht="39" customHeight="1" x14ac:dyDescent="0.15">
      <c r="A37" s="22"/>
      <c r="B37" s="35"/>
      <c r="C37" s="1204" t="s">
        <v>567</v>
      </c>
      <c r="D37" s="1205"/>
      <c r="E37" s="1206"/>
      <c r="F37" s="36">
        <v>1.1200000000000001</v>
      </c>
      <c r="G37" s="37">
        <v>1.63</v>
      </c>
      <c r="H37" s="37">
        <v>1.25</v>
      </c>
      <c r="I37" s="37">
        <v>0.1</v>
      </c>
      <c r="J37" s="38">
        <v>1.57</v>
      </c>
      <c r="K37" s="22"/>
      <c r="L37" s="22"/>
      <c r="M37" s="22"/>
      <c r="N37" s="22"/>
      <c r="O37" s="22"/>
      <c r="P37" s="22"/>
    </row>
    <row r="38" spans="1:16" ht="39" customHeight="1" x14ac:dyDescent="0.15">
      <c r="A38" s="22"/>
      <c r="B38" s="35"/>
      <c r="C38" s="1204" t="s">
        <v>568</v>
      </c>
      <c r="D38" s="1205"/>
      <c r="E38" s="1206"/>
      <c r="F38" s="36">
        <v>0.02</v>
      </c>
      <c r="G38" s="37">
        <v>0.02</v>
      </c>
      <c r="H38" s="37">
        <v>0.08</v>
      </c>
      <c r="I38" s="37">
        <v>0.18</v>
      </c>
      <c r="J38" s="38">
        <v>0.06</v>
      </c>
      <c r="K38" s="22"/>
      <c r="L38" s="22"/>
      <c r="M38" s="22"/>
      <c r="N38" s="22"/>
      <c r="O38" s="22"/>
      <c r="P38" s="22"/>
    </row>
    <row r="39" spans="1:16" ht="39" customHeight="1" x14ac:dyDescent="0.15">
      <c r="A39" s="22"/>
      <c r="B39" s="35"/>
      <c r="C39" s="1204" t="s">
        <v>569</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571</v>
      </c>
      <c r="D43" s="1208"/>
      <c r="E43" s="1209"/>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nYc2HgSKo3QC/oPdgeSocx3/HRvx7Ne0h6nF1KoReAuHXm4T8kZu9B/MMVCnjeumdKlG6nIGUyHlzKzapqPeA==" saltValue="dFGfS14stpLFvWzOCpX8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M56" sqref="M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393</v>
      </c>
      <c r="L45" s="60">
        <v>541</v>
      </c>
      <c r="M45" s="60">
        <v>508</v>
      </c>
      <c r="N45" s="60">
        <v>489</v>
      </c>
      <c r="O45" s="61">
        <v>469</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220" t="s">
        <v>14</v>
      </c>
      <c r="F48" s="1220"/>
      <c r="G48" s="1220"/>
      <c r="H48" s="1220"/>
      <c r="I48" s="1220"/>
      <c r="J48" s="1221"/>
      <c r="K48" s="63">
        <v>62</v>
      </c>
      <c r="L48" s="64">
        <v>67</v>
      </c>
      <c r="M48" s="64">
        <v>84</v>
      </c>
      <c r="N48" s="64">
        <v>102</v>
      </c>
      <c r="O48" s="65">
        <v>91</v>
      </c>
      <c r="P48" s="48"/>
      <c r="Q48" s="48"/>
      <c r="R48" s="48"/>
      <c r="S48" s="48"/>
      <c r="T48" s="48"/>
      <c r="U48" s="48"/>
    </row>
    <row r="49" spans="1:21" ht="30.75" customHeight="1" x14ac:dyDescent="0.15">
      <c r="A49" s="48"/>
      <c r="B49" s="1214"/>
      <c r="C49" s="1215"/>
      <c r="D49" s="62"/>
      <c r="E49" s="1220" t="s">
        <v>15</v>
      </c>
      <c r="F49" s="1220"/>
      <c r="G49" s="1220"/>
      <c r="H49" s="1220"/>
      <c r="I49" s="1220"/>
      <c r="J49" s="1221"/>
      <c r="K49" s="63">
        <v>114</v>
      </c>
      <c r="L49" s="64">
        <v>123</v>
      </c>
      <c r="M49" s="64">
        <v>92</v>
      </c>
      <c r="N49" s="64">
        <v>103</v>
      </c>
      <c r="O49" s="65">
        <v>65</v>
      </c>
      <c r="P49" s="48"/>
      <c r="Q49" s="48"/>
      <c r="R49" s="48"/>
      <c r="S49" s="48"/>
      <c r="T49" s="48"/>
      <c r="U49" s="48"/>
    </row>
    <row r="50" spans="1:21" ht="30.75" customHeight="1" x14ac:dyDescent="0.15">
      <c r="A50" s="48"/>
      <c r="B50" s="1214"/>
      <c r="C50" s="1215"/>
      <c r="D50" s="62"/>
      <c r="E50" s="1220" t="s">
        <v>16</v>
      </c>
      <c r="F50" s="1220"/>
      <c r="G50" s="1220"/>
      <c r="H50" s="1220"/>
      <c r="I50" s="1220"/>
      <c r="J50" s="1221"/>
      <c r="K50" s="63">
        <v>48</v>
      </c>
      <c r="L50" s="64">
        <v>48</v>
      </c>
      <c r="M50" s="64">
        <v>47</v>
      </c>
      <c r="N50" s="64">
        <v>46</v>
      </c>
      <c r="O50" s="65">
        <v>47</v>
      </c>
      <c r="P50" s="48"/>
      <c r="Q50" s="48"/>
      <c r="R50" s="48"/>
      <c r="S50" s="48"/>
      <c r="T50" s="48"/>
      <c r="U50" s="48"/>
    </row>
    <row r="51" spans="1:21" ht="30.75" customHeight="1" x14ac:dyDescent="0.15">
      <c r="A51" s="48"/>
      <c r="B51" s="1216"/>
      <c r="C51" s="1217"/>
      <c r="D51" s="66"/>
      <c r="E51" s="1220" t="s">
        <v>17</v>
      </c>
      <c r="F51" s="1220"/>
      <c r="G51" s="1220"/>
      <c r="H51" s="1220"/>
      <c r="I51" s="1220"/>
      <c r="J51" s="1221"/>
      <c r="K51" s="63">
        <v>2</v>
      </c>
      <c r="L51" s="64">
        <v>1</v>
      </c>
      <c r="M51" s="64">
        <v>1</v>
      </c>
      <c r="N51" s="64">
        <v>3</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345</v>
      </c>
      <c r="L52" s="64">
        <v>451</v>
      </c>
      <c r="M52" s="64">
        <v>430</v>
      </c>
      <c r="N52" s="64">
        <v>418</v>
      </c>
      <c r="O52" s="65">
        <v>409</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274</v>
      </c>
      <c r="L53" s="69">
        <v>329</v>
      </c>
      <c r="M53" s="69">
        <v>302</v>
      </c>
      <c r="N53" s="69">
        <v>325</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v>0</v>
      </c>
      <c r="L57" s="84">
        <v>0</v>
      </c>
      <c r="M57" s="84">
        <v>0</v>
      </c>
      <c r="N57" s="84">
        <v>0</v>
      </c>
      <c r="O57" s="85">
        <v>0</v>
      </c>
    </row>
    <row r="58" spans="1:21" ht="31.5" customHeight="1" thickBot="1" x14ac:dyDescent="0.2">
      <c r="B58" s="1230"/>
      <c r="C58" s="1231"/>
      <c r="D58" s="1235" t="s">
        <v>27</v>
      </c>
      <c r="E58" s="1236"/>
      <c r="F58" s="1236"/>
      <c r="G58" s="1236"/>
      <c r="H58" s="1236"/>
      <c r="I58" s="1236"/>
      <c r="J58" s="123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jrzTKnqh/M28C5CTlJQnSYWTFrPYL1frA6yUF1NqCT9jGDYUJsnz2zDwiZGJOwz6e2M7fEt2ocU1PJJfWNRw==" saltValue="YVMH+kK0d51BkAhMQzso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38" t="s">
        <v>30</v>
      </c>
      <c r="C41" s="1239"/>
      <c r="D41" s="102"/>
      <c r="E41" s="1244" t="s">
        <v>31</v>
      </c>
      <c r="F41" s="1244"/>
      <c r="G41" s="1244"/>
      <c r="H41" s="1245"/>
      <c r="I41" s="103">
        <v>4681</v>
      </c>
      <c r="J41" s="104">
        <v>4367</v>
      </c>
      <c r="K41" s="104">
        <v>4067</v>
      </c>
      <c r="L41" s="104">
        <v>3981</v>
      </c>
      <c r="M41" s="105">
        <v>3748</v>
      </c>
    </row>
    <row r="42" spans="2:13" ht="27.75" customHeight="1" x14ac:dyDescent="0.15">
      <c r="B42" s="1240"/>
      <c r="C42" s="1241"/>
      <c r="D42" s="106"/>
      <c r="E42" s="1246" t="s">
        <v>32</v>
      </c>
      <c r="F42" s="1246"/>
      <c r="G42" s="1246"/>
      <c r="H42" s="1247"/>
      <c r="I42" s="107">
        <v>469</v>
      </c>
      <c r="J42" s="108">
        <v>1963</v>
      </c>
      <c r="K42" s="108">
        <v>1843</v>
      </c>
      <c r="L42" s="108">
        <v>1729</v>
      </c>
      <c r="M42" s="109">
        <v>1574</v>
      </c>
    </row>
    <row r="43" spans="2:13" ht="27.75" customHeight="1" x14ac:dyDescent="0.15">
      <c r="B43" s="1240"/>
      <c r="C43" s="1241"/>
      <c r="D43" s="106"/>
      <c r="E43" s="1246" t="s">
        <v>33</v>
      </c>
      <c r="F43" s="1246"/>
      <c r="G43" s="1246"/>
      <c r="H43" s="1247"/>
      <c r="I43" s="107">
        <v>1173</v>
      </c>
      <c r="J43" s="108">
        <v>1171</v>
      </c>
      <c r="K43" s="108">
        <v>1320</v>
      </c>
      <c r="L43" s="108">
        <v>1297</v>
      </c>
      <c r="M43" s="109">
        <v>1326</v>
      </c>
    </row>
    <row r="44" spans="2:13" ht="27.75" customHeight="1" x14ac:dyDescent="0.15">
      <c r="B44" s="1240"/>
      <c r="C44" s="1241"/>
      <c r="D44" s="106"/>
      <c r="E44" s="1246" t="s">
        <v>34</v>
      </c>
      <c r="F44" s="1246"/>
      <c r="G44" s="1246"/>
      <c r="H44" s="1247"/>
      <c r="I44" s="107">
        <v>675</v>
      </c>
      <c r="J44" s="108">
        <v>565</v>
      </c>
      <c r="K44" s="108">
        <v>471</v>
      </c>
      <c r="L44" s="108">
        <v>374</v>
      </c>
      <c r="M44" s="109">
        <v>302</v>
      </c>
    </row>
    <row r="45" spans="2:13" ht="27.75" customHeight="1" x14ac:dyDescent="0.15">
      <c r="B45" s="1240"/>
      <c r="C45" s="1241"/>
      <c r="D45" s="106"/>
      <c r="E45" s="1246" t="s">
        <v>35</v>
      </c>
      <c r="F45" s="1246"/>
      <c r="G45" s="1246"/>
      <c r="H45" s="1247"/>
      <c r="I45" s="107">
        <v>637</v>
      </c>
      <c r="J45" s="108">
        <v>616</v>
      </c>
      <c r="K45" s="108">
        <v>553</v>
      </c>
      <c r="L45" s="108">
        <v>516</v>
      </c>
      <c r="M45" s="109">
        <v>476</v>
      </c>
    </row>
    <row r="46" spans="2:13" ht="27.75" customHeight="1" x14ac:dyDescent="0.15">
      <c r="B46" s="1240"/>
      <c r="C46" s="1241"/>
      <c r="D46" s="110"/>
      <c r="E46" s="1246" t="s">
        <v>36</v>
      </c>
      <c r="F46" s="1246"/>
      <c r="G46" s="1246"/>
      <c r="H46" s="1247"/>
      <c r="I46" s="107" t="s">
        <v>513</v>
      </c>
      <c r="J46" s="108" t="s">
        <v>513</v>
      </c>
      <c r="K46" s="108" t="s">
        <v>513</v>
      </c>
      <c r="L46" s="108" t="s">
        <v>513</v>
      </c>
      <c r="M46" s="109" t="s">
        <v>513</v>
      </c>
    </row>
    <row r="47" spans="2:13" ht="27.75" customHeight="1" x14ac:dyDescent="0.15">
      <c r="B47" s="1240"/>
      <c r="C47" s="1241"/>
      <c r="D47" s="111"/>
      <c r="E47" s="1248" t="s">
        <v>37</v>
      </c>
      <c r="F47" s="1249"/>
      <c r="G47" s="1249"/>
      <c r="H47" s="1250"/>
      <c r="I47" s="107" t="s">
        <v>513</v>
      </c>
      <c r="J47" s="108" t="s">
        <v>513</v>
      </c>
      <c r="K47" s="108" t="s">
        <v>513</v>
      </c>
      <c r="L47" s="108" t="s">
        <v>513</v>
      </c>
      <c r="M47" s="109" t="s">
        <v>513</v>
      </c>
    </row>
    <row r="48" spans="2:13" ht="27.75" customHeight="1" x14ac:dyDescent="0.15">
      <c r="B48" s="1240"/>
      <c r="C48" s="1241"/>
      <c r="D48" s="106"/>
      <c r="E48" s="1246" t="s">
        <v>38</v>
      </c>
      <c r="F48" s="1246"/>
      <c r="G48" s="1246"/>
      <c r="H48" s="1247"/>
      <c r="I48" s="107" t="s">
        <v>513</v>
      </c>
      <c r="J48" s="108" t="s">
        <v>513</v>
      </c>
      <c r="K48" s="108" t="s">
        <v>513</v>
      </c>
      <c r="L48" s="108" t="s">
        <v>513</v>
      </c>
      <c r="M48" s="109" t="s">
        <v>513</v>
      </c>
    </row>
    <row r="49" spans="2:13" ht="27.75" customHeight="1" x14ac:dyDescent="0.15">
      <c r="B49" s="1242"/>
      <c r="C49" s="1243"/>
      <c r="D49" s="106"/>
      <c r="E49" s="1246" t="s">
        <v>39</v>
      </c>
      <c r="F49" s="1246"/>
      <c r="G49" s="1246"/>
      <c r="H49" s="1247"/>
      <c r="I49" s="107" t="s">
        <v>513</v>
      </c>
      <c r="J49" s="108" t="s">
        <v>513</v>
      </c>
      <c r="K49" s="108" t="s">
        <v>513</v>
      </c>
      <c r="L49" s="108" t="s">
        <v>513</v>
      </c>
      <c r="M49" s="109" t="s">
        <v>513</v>
      </c>
    </row>
    <row r="50" spans="2:13" ht="27.75" customHeight="1" x14ac:dyDescent="0.15">
      <c r="B50" s="1251" t="s">
        <v>40</v>
      </c>
      <c r="C50" s="1252"/>
      <c r="D50" s="112"/>
      <c r="E50" s="1246" t="s">
        <v>41</v>
      </c>
      <c r="F50" s="1246"/>
      <c r="G50" s="1246"/>
      <c r="H50" s="1247"/>
      <c r="I50" s="107">
        <v>3720</v>
      </c>
      <c r="J50" s="108">
        <v>3657</v>
      </c>
      <c r="K50" s="108">
        <v>3500</v>
      </c>
      <c r="L50" s="108">
        <v>3487</v>
      </c>
      <c r="M50" s="109">
        <v>3126</v>
      </c>
    </row>
    <row r="51" spans="2:13" ht="27.75" customHeight="1" x14ac:dyDescent="0.15">
      <c r="B51" s="1240"/>
      <c r="C51" s="1241"/>
      <c r="D51" s="106"/>
      <c r="E51" s="1246" t="s">
        <v>42</v>
      </c>
      <c r="F51" s="1246"/>
      <c r="G51" s="1246"/>
      <c r="H51" s="1247"/>
      <c r="I51" s="107">
        <v>28</v>
      </c>
      <c r="J51" s="108">
        <v>23</v>
      </c>
      <c r="K51" s="108">
        <v>21</v>
      </c>
      <c r="L51" s="108">
        <v>11</v>
      </c>
      <c r="M51" s="109">
        <v>11</v>
      </c>
    </row>
    <row r="52" spans="2:13" ht="27.75" customHeight="1" x14ac:dyDescent="0.15">
      <c r="B52" s="1242"/>
      <c r="C52" s="1243"/>
      <c r="D52" s="106"/>
      <c r="E52" s="1246" t="s">
        <v>43</v>
      </c>
      <c r="F52" s="1246"/>
      <c r="G52" s="1246"/>
      <c r="H52" s="1247"/>
      <c r="I52" s="107">
        <v>4277</v>
      </c>
      <c r="J52" s="108">
        <v>4023</v>
      </c>
      <c r="K52" s="108">
        <v>3745</v>
      </c>
      <c r="L52" s="108">
        <v>3776</v>
      </c>
      <c r="M52" s="109">
        <v>3535</v>
      </c>
    </row>
    <row r="53" spans="2:13" ht="27.75" customHeight="1" thickBot="1" x14ac:dyDescent="0.2">
      <c r="B53" s="1253" t="s">
        <v>44</v>
      </c>
      <c r="C53" s="1254"/>
      <c r="D53" s="113"/>
      <c r="E53" s="1255" t="s">
        <v>45</v>
      </c>
      <c r="F53" s="1255"/>
      <c r="G53" s="1255"/>
      <c r="H53" s="1256"/>
      <c r="I53" s="114">
        <v>-389</v>
      </c>
      <c r="J53" s="115">
        <v>980</v>
      </c>
      <c r="K53" s="115">
        <v>988</v>
      </c>
      <c r="L53" s="115">
        <v>623</v>
      </c>
      <c r="M53" s="116">
        <v>753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aBwDhfzpPAZkCloilR3Z/h//+qd+23Ev9Z5e2a7K/lHj+qUe1S9bZLKjgxIhBSd6DHP/4Icii0ByvAC2OW8CA==" saltValue="0RKAqMQRWHv8s46N511l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55" zoomScale="86" zoomScaleNormal="86"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852</v>
      </c>
      <c r="G55" s="128">
        <v>781</v>
      </c>
      <c r="H55" s="129">
        <v>705</v>
      </c>
    </row>
    <row r="56" spans="2:8" ht="52.5" customHeight="1" x14ac:dyDescent="0.15">
      <c r="B56" s="130"/>
      <c r="C56" s="1267" t="s">
        <v>49</v>
      </c>
      <c r="D56" s="1267"/>
      <c r="E56" s="1268"/>
      <c r="F56" s="131">
        <v>73</v>
      </c>
      <c r="G56" s="131">
        <v>73</v>
      </c>
      <c r="H56" s="132">
        <v>53</v>
      </c>
    </row>
    <row r="57" spans="2:8" ht="53.25" customHeight="1" x14ac:dyDescent="0.15">
      <c r="B57" s="130"/>
      <c r="C57" s="1269" t="s">
        <v>50</v>
      </c>
      <c r="D57" s="1269"/>
      <c r="E57" s="1270"/>
      <c r="F57" s="133">
        <v>2357</v>
      </c>
      <c r="G57" s="133">
        <v>2414</v>
      </c>
      <c r="H57" s="134">
        <v>2187</v>
      </c>
    </row>
    <row r="58" spans="2:8" ht="45.75" customHeight="1" x14ac:dyDescent="0.15">
      <c r="B58" s="135"/>
      <c r="C58" s="1257" t="s">
        <v>584</v>
      </c>
      <c r="D58" s="1258"/>
      <c r="E58" s="1259"/>
      <c r="F58" s="136">
        <v>1695</v>
      </c>
      <c r="G58" s="136">
        <v>1424</v>
      </c>
      <c r="H58" s="137">
        <v>1416</v>
      </c>
    </row>
    <row r="59" spans="2:8" ht="45.75" customHeight="1" x14ac:dyDescent="0.15">
      <c r="B59" s="135"/>
      <c r="C59" s="1257" t="s">
        <v>585</v>
      </c>
      <c r="D59" s="1258"/>
      <c r="E59" s="1259"/>
      <c r="F59" s="136">
        <v>63</v>
      </c>
      <c r="G59" s="136">
        <v>519</v>
      </c>
      <c r="H59" s="137">
        <v>397</v>
      </c>
    </row>
    <row r="60" spans="2:8" ht="45.75" customHeight="1" x14ac:dyDescent="0.15">
      <c r="B60" s="135"/>
      <c r="C60" s="1257" t="s">
        <v>586</v>
      </c>
      <c r="D60" s="1258"/>
      <c r="E60" s="1259"/>
      <c r="F60" s="136">
        <v>150</v>
      </c>
      <c r="G60" s="136">
        <v>150</v>
      </c>
      <c r="H60" s="137">
        <v>150</v>
      </c>
    </row>
    <row r="61" spans="2:8" ht="45.75" customHeight="1" x14ac:dyDescent="0.15">
      <c r="B61" s="135"/>
      <c r="C61" s="1257" t="s">
        <v>587</v>
      </c>
      <c r="D61" s="1258"/>
      <c r="E61" s="1259"/>
      <c r="F61" s="136">
        <v>355</v>
      </c>
      <c r="G61" s="136">
        <v>230</v>
      </c>
      <c r="H61" s="137">
        <v>126</v>
      </c>
    </row>
    <row r="62" spans="2:8" ht="45.75" customHeight="1" thickBot="1" x14ac:dyDescent="0.2">
      <c r="B62" s="138"/>
      <c r="C62" s="1260" t="s">
        <v>588</v>
      </c>
      <c r="D62" s="1261"/>
      <c r="E62" s="1262"/>
      <c r="F62" s="139">
        <v>46</v>
      </c>
      <c r="G62" s="139">
        <v>46</v>
      </c>
      <c r="H62" s="140">
        <v>46</v>
      </c>
    </row>
    <row r="63" spans="2:8" ht="52.5" customHeight="1" thickBot="1" x14ac:dyDescent="0.2">
      <c r="B63" s="141"/>
      <c r="C63" s="1263" t="s">
        <v>51</v>
      </c>
      <c r="D63" s="1263"/>
      <c r="E63" s="1264"/>
      <c r="F63" s="142">
        <v>3282</v>
      </c>
      <c r="G63" s="142">
        <v>3268</v>
      </c>
      <c r="H63" s="143">
        <v>2945</v>
      </c>
    </row>
    <row r="64" spans="2:8" ht="15" customHeight="1" x14ac:dyDescent="0.15"/>
  </sheetData>
  <sheetProtection algorithmName="SHA-512" hashValue="XeE5WWO4wp5OzhGfea2DjaJIWQNTQQ0Pi4TJycJ8jIYtWmDbTUEDq1Qfhfe1vCgjTlKpEPhhX4yVxJYvp8yYTw==" saltValue="fgbUhW8S0SzvMt5ZS9N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76157</v>
      </c>
      <c r="E3" s="162"/>
      <c r="F3" s="163">
        <v>128611</v>
      </c>
      <c r="G3" s="164"/>
      <c r="H3" s="165"/>
    </row>
    <row r="4" spans="1:8" x14ac:dyDescent="0.15">
      <c r="A4" s="166"/>
      <c r="B4" s="167"/>
      <c r="C4" s="168"/>
      <c r="D4" s="169">
        <v>27325</v>
      </c>
      <c r="E4" s="170"/>
      <c r="F4" s="171">
        <v>61552</v>
      </c>
      <c r="G4" s="172"/>
      <c r="H4" s="173"/>
    </row>
    <row r="5" spans="1:8" x14ac:dyDescent="0.15">
      <c r="A5" s="154" t="s">
        <v>546</v>
      </c>
      <c r="B5" s="159"/>
      <c r="C5" s="160"/>
      <c r="D5" s="161">
        <v>58001</v>
      </c>
      <c r="E5" s="162"/>
      <c r="F5" s="163">
        <v>168868</v>
      </c>
      <c r="G5" s="164"/>
      <c r="H5" s="165"/>
    </row>
    <row r="6" spans="1:8" x14ac:dyDescent="0.15">
      <c r="A6" s="166"/>
      <c r="B6" s="167"/>
      <c r="C6" s="168"/>
      <c r="D6" s="169">
        <v>30388</v>
      </c>
      <c r="E6" s="170"/>
      <c r="F6" s="171">
        <v>79360</v>
      </c>
      <c r="G6" s="172"/>
      <c r="H6" s="173"/>
    </row>
    <row r="7" spans="1:8" x14ac:dyDescent="0.15">
      <c r="A7" s="154" t="s">
        <v>547</v>
      </c>
      <c r="B7" s="159"/>
      <c r="C7" s="160"/>
      <c r="D7" s="161">
        <v>83416</v>
      </c>
      <c r="E7" s="162"/>
      <c r="F7" s="163">
        <v>202870</v>
      </c>
      <c r="G7" s="164"/>
      <c r="H7" s="165"/>
    </row>
    <row r="8" spans="1:8" x14ac:dyDescent="0.15">
      <c r="A8" s="166"/>
      <c r="B8" s="167"/>
      <c r="C8" s="168"/>
      <c r="D8" s="169">
        <v>64650</v>
      </c>
      <c r="E8" s="170"/>
      <c r="F8" s="171">
        <v>79735</v>
      </c>
      <c r="G8" s="172"/>
      <c r="H8" s="173"/>
    </row>
    <row r="9" spans="1:8" x14ac:dyDescent="0.15">
      <c r="A9" s="154" t="s">
        <v>548</v>
      </c>
      <c r="B9" s="159"/>
      <c r="C9" s="160"/>
      <c r="D9" s="161">
        <v>184223</v>
      </c>
      <c r="E9" s="162"/>
      <c r="F9" s="163">
        <v>167497</v>
      </c>
      <c r="G9" s="164"/>
      <c r="H9" s="165"/>
    </row>
    <row r="10" spans="1:8" x14ac:dyDescent="0.15">
      <c r="A10" s="166"/>
      <c r="B10" s="167"/>
      <c r="C10" s="168"/>
      <c r="D10" s="169">
        <v>89394</v>
      </c>
      <c r="E10" s="170"/>
      <c r="F10" s="171">
        <v>82571</v>
      </c>
      <c r="G10" s="172"/>
      <c r="H10" s="173"/>
    </row>
    <row r="11" spans="1:8" x14ac:dyDescent="0.15">
      <c r="A11" s="154" t="s">
        <v>549</v>
      </c>
      <c r="B11" s="159"/>
      <c r="C11" s="160"/>
      <c r="D11" s="161">
        <v>161354</v>
      </c>
      <c r="E11" s="162"/>
      <c r="F11" s="163">
        <v>190274</v>
      </c>
      <c r="G11" s="164"/>
      <c r="H11" s="165"/>
    </row>
    <row r="12" spans="1:8" x14ac:dyDescent="0.15">
      <c r="A12" s="166"/>
      <c r="B12" s="167"/>
      <c r="C12" s="174"/>
      <c r="D12" s="169">
        <v>89513</v>
      </c>
      <c r="E12" s="170"/>
      <c r="F12" s="171">
        <v>88584</v>
      </c>
      <c r="G12" s="172"/>
      <c r="H12" s="173"/>
    </row>
    <row r="13" spans="1:8" x14ac:dyDescent="0.15">
      <c r="A13" s="154"/>
      <c r="B13" s="159"/>
      <c r="C13" s="175"/>
      <c r="D13" s="176">
        <v>112630</v>
      </c>
      <c r="E13" s="177"/>
      <c r="F13" s="178">
        <v>171624</v>
      </c>
      <c r="G13" s="179"/>
      <c r="H13" s="165"/>
    </row>
    <row r="14" spans="1:8" x14ac:dyDescent="0.15">
      <c r="A14" s="166"/>
      <c r="B14" s="167"/>
      <c r="C14" s="168"/>
      <c r="D14" s="169">
        <v>60254</v>
      </c>
      <c r="E14" s="170"/>
      <c r="F14" s="171">
        <v>78360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4.72</v>
      </c>
      <c r="D19" s="180">
        <f>ROUND(VALUE(SUBSTITUTE(実質収支比率等に係る経年分析!H$48,"▲","-")),2)</f>
        <v>6.11</v>
      </c>
      <c r="E19" s="180">
        <f>ROUND(VALUE(SUBSTITUTE(実質収支比率等に係る経年分析!I$48,"▲","-")),2)</f>
        <v>8.25</v>
      </c>
      <c r="F19" s="180">
        <f>ROUND(VALUE(SUBSTITUTE(実質収支比率等に係る経年分析!J$48,"▲","-")),2)</f>
        <v>4.0599999999999996</v>
      </c>
    </row>
    <row r="20" spans="1:11" x14ac:dyDescent="0.15">
      <c r="A20" s="180" t="s">
        <v>55</v>
      </c>
      <c r="B20" s="180">
        <f>ROUND(VALUE(SUBSTITUTE(実質収支比率等に係る経年分析!F$47,"▲","-")),2)</f>
        <v>40.29</v>
      </c>
      <c r="C20" s="180">
        <f>ROUND(VALUE(SUBSTITUTE(実質収支比率等に係る経年分析!G$47,"▲","-")),2)</f>
        <v>39.020000000000003</v>
      </c>
      <c r="D20" s="180">
        <f>ROUND(VALUE(SUBSTITUTE(実質収支比率等に係る経年分析!H$47,"▲","-")),2)</f>
        <v>36.71</v>
      </c>
      <c r="E20" s="180">
        <f>ROUND(VALUE(SUBSTITUTE(実質収支比率等に係る経年分析!I$47,"▲","-")),2)</f>
        <v>33.89</v>
      </c>
      <c r="F20" s="180">
        <f>ROUND(VALUE(SUBSTITUTE(実質収支比率等に係る経年分析!J$47,"▲","-")),2)</f>
        <v>30.72</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-5.92</v>
      </c>
      <c r="D21" s="180">
        <f>IF(ISNUMBER(VALUE(SUBSTITUTE(実質収支比率等に係る経年分析!H$49,"▲","-"))),ROUND(VALUE(SUBSTITUTE(実質収支比率等に係る経年分析!H$49,"▲","-")),2),NA())</f>
        <v>-5.73</v>
      </c>
      <c r="E21" s="180">
        <f>IF(ISNUMBER(VALUE(SUBSTITUTE(実質収支比率等に係る経年分析!I$49,"▲","-"))),ROUND(VALUE(SUBSTITUTE(実質収支比率等に係る経年分析!I$49,"▲","-")),2),NA())</f>
        <v>-5.75</v>
      </c>
      <c r="F21" s="180">
        <f>IF(ISNUMBER(VALUE(SUBSTITUTE(実質収支比率等に係る経年分析!J$49,"▲","-"))),ROUND(VALUE(SUBSTITUTE(実質収支比率等に係る経年分析!J$49,"▲","-")),2),NA())</f>
        <v>-14.51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4.3099999999999996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345</v>
      </c>
      <c r="E42" s="182"/>
      <c r="F42" s="182"/>
      <c r="G42" s="182">
        <f>'実質公債費比率（分子）の構造'!L$52</f>
        <v>451</v>
      </c>
      <c r="H42" s="182"/>
      <c r="I42" s="182"/>
      <c r="J42" s="182">
        <f>'実質公債費比率（分子）の構造'!M$52</f>
        <v>430</v>
      </c>
      <c r="K42" s="182"/>
      <c r="L42" s="182"/>
      <c r="M42" s="182">
        <f>'実質公債費比率（分子）の構造'!N$52</f>
        <v>418</v>
      </c>
      <c r="N42" s="182"/>
      <c r="O42" s="182"/>
      <c r="P42" s="182">
        <f>'実質公債費比率（分子）の構造'!O$52</f>
        <v>409</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3</v>
      </c>
      <c r="L43" s="182"/>
      <c r="M43" s="182"/>
      <c r="N43" s="182">
        <f>'実質公債費比率（分子）の構造'!O$51</f>
        <v>0</v>
      </c>
      <c r="O43" s="182"/>
      <c r="P43" s="182"/>
    </row>
    <row r="44" spans="1:16" x14ac:dyDescent="0.15">
      <c r="A44" s="182" t="s">
        <v>65</v>
      </c>
      <c r="B44" s="182">
        <f>'実質公債費比率（分子）の構造'!K$50</f>
        <v>48</v>
      </c>
      <c r="C44" s="182"/>
      <c r="D44" s="182"/>
      <c r="E44" s="182">
        <f>'実質公債費比率（分子）の構造'!L$50</f>
        <v>48</v>
      </c>
      <c r="F44" s="182"/>
      <c r="G44" s="182"/>
      <c r="H44" s="182">
        <f>'実質公債費比率（分子）の構造'!M$50</f>
        <v>47</v>
      </c>
      <c r="I44" s="182"/>
      <c r="J44" s="182"/>
      <c r="K44" s="182">
        <f>'実質公債費比率（分子）の構造'!N$50</f>
        <v>46</v>
      </c>
      <c r="L44" s="182"/>
      <c r="M44" s="182"/>
      <c r="N44" s="182">
        <f>'実質公債費比率（分子）の構造'!O$50</f>
        <v>47</v>
      </c>
      <c r="O44" s="182"/>
      <c r="P44" s="182"/>
    </row>
    <row r="45" spans="1:16" x14ac:dyDescent="0.15">
      <c r="A45" s="182" t="s">
        <v>66</v>
      </c>
      <c r="B45" s="182">
        <f>'実質公債費比率（分子）の構造'!K$49</f>
        <v>114</v>
      </c>
      <c r="C45" s="182"/>
      <c r="D45" s="182"/>
      <c r="E45" s="182">
        <f>'実質公債費比率（分子）の構造'!L$49</f>
        <v>123</v>
      </c>
      <c r="F45" s="182"/>
      <c r="G45" s="182"/>
      <c r="H45" s="182">
        <f>'実質公債費比率（分子）の構造'!M$49</f>
        <v>92</v>
      </c>
      <c r="I45" s="182"/>
      <c r="J45" s="182"/>
      <c r="K45" s="182">
        <f>'実質公債費比率（分子）の構造'!N$49</f>
        <v>103</v>
      </c>
      <c r="L45" s="182"/>
      <c r="M45" s="182"/>
      <c r="N45" s="182">
        <f>'実質公債費比率（分子）の構造'!O$49</f>
        <v>65</v>
      </c>
      <c r="O45" s="182"/>
      <c r="P45" s="182"/>
    </row>
    <row r="46" spans="1:16" x14ac:dyDescent="0.15">
      <c r="A46" s="182" t="s">
        <v>67</v>
      </c>
      <c r="B46" s="182">
        <f>'実質公債費比率（分子）の構造'!K$48</f>
        <v>62</v>
      </c>
      <c r="C46" s="182"/>
      <c r="D46" s="182"/>
      <c r="E46" s="182">
        <f>'実質公債費比率（分子）の構造'!L$48</f>
        <v>67</v>
      </c>
      <c r="F46" s="182"/>
      <c r="G46" s="182"/>
      <c r="H46" s="182">
        <f>'実質公債費比率（分子）の構造'!M$48</f>
        <v>84</v>
      </c>
      <c r="I46" s="182"/>
      <c r="J46" s="182"/>
      <c r="K46" s="182">
        <f>'実質公債費比率（分子）の構造'!N$48</f>
        <v>102</v>
      </c>
      <c r="L46" s="182"/>
      <c r="M46" s="182"/>
      <c r="N46" s="182">
        <f>'実質公債費比率（分子）の構造'!O$48</f>
        <v>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393</v>
      </c>
      <c r="C49" s="182"/>
      <c r="D49" s="182"/>
      <c r="E49" s="182">
        <f>'実質公債費比率（分子）の構造'!L$45</f>
        <v>541</v>
      </c>
      <c r="F49" s="182"/>
      <c r="G49" s="182"/>
      <c r="H49" s="182">
        <f>'実質公債費比率（分子）の構造'!M$45</f>
        <v>508</v>
      </c>
      <c r="I49" s="182"/>
      <c r="J49" s="182"/>
      <c r="K49" s="182">
        <f>'実質公債費比率（分子）の構造'!N$45</f>
        <v>489</v>
      </c>
      <c r="L49" s="182"/>
      <c r="M49" s="182"/>
      <c r="N49" s="182">
        <f>'実質公債費比率（分子）の構造'!O$45</f>
        <v>469</v>
      </c>
      <c r="O49" s="182"/>
      <c r="P49" s="182"/>
    </row>
    <row r="50" spans="1:16" x14ac:dyDescent="0.15">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302</v>
      </c>
      <c r="J50" s="182" t="e">
        <f>NA()</f>
        <v>#N/A</v>
      </c>
      <c r="K50" s="182" t="e">
        <f>NA()</f>
        <v>#N/A</v>
      </c>
      <c r="L50" s="182">
        <f>IF(ISNUMBER('実質公債費比率（分子）の構造'!N$53),'実質公債費比率（分子）の構造'!N$53,NA())</f>
        <v>325</v>
      </c>
      <c r="M50" s="182" t="e">
        <f>NA()</f>
        <v>#N/A</v>
      </c>
      <c r="N50" s="182" t="e">
        <f>NA()</f>
        <v>#N/A</v>
      </c>
      <c r="O50" s="182">
        <f>IF(ISNUMBER('実質公債費比率（分子）の構造'!O$53),'実質公債費比率（分子）の構造'!O$53,NA())</f>
        <v>263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4277</v>
      </c>
      <c r="E56" s="181"/>
      <c r="F56" s="181"/>
      <c r="G56" s="181">
        <f>'将来負担比率（分子）の構造'!J$52</f>
        <v>4023</v>
      </c>
      <c r="H56" s="181"/>
      <c r="I56" s="181"/>
      <c r="J56" s="181">
        <f>'将来負担比率（分子）の構造'!K$52</f>
        <v>3745</v>
      </c>
      <c r="K56" s="181"/>
      <c r="L56" s="181"/>
      <c r="M56" s="181">
        <f>'将来負担比率（分子）の構造'!L$52</f>
        <v>3776</v>
      </c>
      <c r="N56" s="181"/>
      <c r="O56" s="181"/>
      <c r="P56" s="181">
        <f>'将来負担比率（分子）の構造'!M$52</f>
        <v>3535</v>
      </c>
    </row>
    <row r="57" spans="1:16" x14ac:dyDescent="0.15">
      <c r="A57" s="181" t="s">
        <v>42</v>
      </c>
      <c r="B57" s="181"/>
      <c r="C57" s="181"/>
      <c r="D57" s="181">
        <f>'将来負担比率（分子）の構造'!I$51</f>
        <v>28</v>
      </c>
      <c r="E57" s="181"/>
      <c r="F57" s="181"/>
      <c r="G57" s="181">
        <f>'将来負担比率（分子）の構造'!J$51</f>
        <v>23</v>
      </c>
      <c r="H57" s="181"/>
      <c r="I57" s="181"/>
      <c r="J57" s="181">
        <f>'将来負担比率（分子）の構造'!K$51</f>
        <v>21</v>
      </c>
      <c r="K57" s="181"/>
      <c r="L57" s="181"/>
      <c r="M57" s="181">
        <f>'将来負担比率（分子）の構造'!L$51</f>
        <v>11</v>
      </c>
      <c r="N57" s="181"/>
      <c r="O57" s="181"/>
      <c r="P57" s="181">
        <f>'将来負担比率（分子）の構造'!M$51</f>
        <v>11</v>
      </c>
    </row>
    <row r="58" spans="1:16" x14ac:dyDescent="0.15">
      <c r="A58" s="181" t="s">
        <v>41</v>
      </c>
      <c r="B58" s="181"/>
      <c r="C58" s="181"/>
      <c r="D58" s="181">
        <f>'将来負担比率（分子）の構造'!I$50</f>
        <v>3720</v>
      </c>
      <c r="E58" s="181"/>
      <c r="F58" s="181"/>
      <c r="G58" s="181">
        <f>'将来負担比率（分子）の構造'!J$50</f>
        <v>3657</v>
      </c>
      <c r="H58" s="181"/>
      <c r="I58" s="181"/>
      <c r="J58" s="181">
        <f>'将来負担比率（分子）の構造'!K$50</f>
        <v>3500</v>
      </c>
      <c r="K58" s="181"/>
      <c r="L58" s="181"/>
      <c r="M58" s="181">
        <f>'将来負担比率（分子）の構造'!L$50</f>
        <v>3487</v>
      </c>
      <c r="N58" s="181"/>
      <c r="O58" s="181"/>
      <c r="P58" s="181">
        <f>'将来負担比率（分子）の構造'!M$50</f>
        <v>3126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637</v>
      </c>
      <c r="C62" s="181"/>
      <c r="D62" s="181"/>
      <c r="E62" s="181">
        <f>'将来負担比率（分子）の構造'!J$45</f>
        <v>616</v>
      </c>
      <c r="F62" s="181"/>
      <c r="G62" s="181"/>
      <c r="H62" s="181">
        <f>'将来負担比率（分子）の構造'!K$45</f>
        <v>553</v>
      </c>
      <c r="I62" s="181"/>
      <c r="J62" s="181"/>
      <c r="K62" s="181">
        <f>'将来負担比率（分子）の構造'!L$45</f>
        <v>516</v>
      </c>
      <c r="L62" s="181"/>
      <c r="M62" s="181"/>
      <c r="N62" s="181">
        <f>'将来負担比率（分子）の構造'!M$45</f>
        <v>476</v>
      </c>
      <c r="O62" s="181"/>
      <c r="P62" s="181"/>
    </row>
    <row r="63" spans="1:16" x14ac:dyDescent="0.15">
      <c r="A63" s="181" t="s">
        <v>34</v>
      </c>
      <c r="B63" s="181">
        <f>'将来負担比率（分子）の構造'!I$44</f>
        <v>675</v>
      </c>
      <c r="C63" s="181"/>
      <c r="D63" s="181"/>
      <c r="E63" s="181">
        <f>'将来負担比率（分子）の構造'!J$44</f>
        <v>565</v>
      </c>
      <c r="F63" s="181"/>
      <c r="G63" s="181"/>
      <c r="H63" s="181">
        <f>'将来負担比率（分子）の構造'!K$44</f>
        <v>471</v>
      </c>
      <c r="I63" s="181"/>
      <c r="J63" s="181"/>
      <c r="K63" s="181">
        <f>'将来負担比率（分子）の構造'!L$44</f>
        <v>374</v>
      </c>
      <c r="L63" s="181"/>
      <c r="M63" s="181"/>
      <c r="N63" s="181">
        <f>'将来負担比率（分子）の構造'!M$44</f>
        <v>302</v>
      </c>
      <c r="O63" s="181"/>
      <c r="P63" s="181"/>
    </row>
    <row r="64" spans="1:16" x14ac:dyDescent="0.15">
      <c r="A64" s="181" t="s">
        <v>33</v>
      </c>
      <c r="B64" s="181">
        <f>'将来負担比率（分子）の構造'!I$43</f>
        <v>1173</v>
      </c>
      <c r="C64" s="181"/>
      <c r="D64" s="181"/>
      <c r="E64" s="181">
        <f>'将来負担比率（分子）の構造'!J$43</f>
        <v>1171</v>
      </c>
      <c r="F64" s="181"/>
      <c r="G64" s="181"/>
      <c r="H64" s="181">
        <f>'将来負担比率（分子）の構造'!K$43</f>
        <v>1320</v>
      </c>
      <c r="I64" s="181"/>
      <c r="J64" s="181"/>
      <c r="K64" s="181">
        <f>'将来負担比率（分子）の構造'!L$43</f>
        <v>1297</v>
      </c>
      <c r="L64" s="181"/>
      <c r="M64" s="181"/>
      <c r="N64" s="181">
        <f>'将来負担比率（分子）の構造'!M$43</f>
        <v>1326</v>
      </c>
      <c r="O64" s="181"/>
      <c r="P64" s="181"/>
    </row>
    <row r="65" spans="1:16" x14ac:dyDescent="0.15">
      <c r="A65" s="181" t="s">
        <v>32</v>
      </c>
      <c r="B65" s="181">
        <f>'将来負担比率（分子）の構造'!I$42</f>
        <v>469</v>
      </c>
      <c r="C65" s="181"/>
      <c r="D65" s="181"/>
      <c r="E65" s="181">
        <f>'将来負担比率（分子）の構造'!J$42</f>
        <v>1963</v>
      </c>
      <c r="F65" s="181"/>
      <c r="G65" s="181"/>
      <c r="H65" s="181">
        <f>'将来負担比率（分子）の構造'!K$42</f>
        <v>1843</v>
      </c>
      <c r="I65" s="181"/>
      <c r="J65" s="181"/>
      <c r="K65" s="181">
        <f>'将来負担比率（分子）の構造'!L$42</f>
        <v>1729</v>
      </c>
      <c r="L65" s="181"/>
      <c r="M65" s="181"/>
      <c r="N65" s="181">
        <f>'将来負担比率（分子）の構造'!M$42</f>
        <v>1574</v>
      </c>
      <c r="O65" s="181"/>
      <c r="P65" s="181"/>
    </row>
    <row r="66" spans="1:16" x14ac:dyDescent="0.15">
      <c r="A66" s="181" t="s">
        <v>31</v>
      </c>
      <c r="B66" s="181">
        <f>'将来負担比率（分子）の構造'!I$41</f>
        <v>4681</v>
      </c>
      <c r="C66" s="181"/>
      <c r="D66" s="181"/>
      <c r="E66" s="181">
        <f>'将来負担比率（分子）の構造'!J$41</f>
        <v>4367</v>
      </c>
      <c r="F66" s="181"/>
      <c r="G66" s="181"/>
      <c r="H66" s="181">
        <f>'将来負担比率（分子）の構造'!K$41</f>
        <v>4067</v>
      </c>
      <c r="I66" s="181"/>
      <c r="J66" s="181"/>
      <c r="K66" s="181">
        <f>'将来負担比率（分子）の構造'!L$41</f>
        <v>3981</v>
      </c>
      <c r="L66" s="181"/>
      <c r="M66" s="181"/>
      <c r="N66" s="181">
        <f>'将来負担比率（分子）の構造'!M$41</f>
        <v>3748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980</v>
      </c>
      <c r="G67" s="181" t="e">
        <f>NA()</f>
        <v>#N/A</v>
      </c>
      <c r="H67" s="181" t="e">
        <f>NA()</f>
        <v>#N/A</v>
      </c>
      <c r="I67" s="181">
        <f>IF(ISNUMBER('将来負担比率（分子）の構造'!K$53), IF('将来負担比率（分子）の構造'!K$53 &lt; 0, 0, '将来負担比率（分子）の構造'!K$53), NA())</f>
        <v>988</v>
      </c>
      <c r="J67" s="181" t="e">
        <f>NA()</f>
        <v>#N/A</v>
      </c>
      <c r="K67" s="181" t="e">
        <f>NA()</f>
        <v>#N/A</v>
      </c>
      <c r="L67" s="181">
        <f>IF(ISNUMBER('将来負担比率（分子）の構造'!L$53), IF('将来負担比率（分子）の構造'!L$53 &lt; 0, 0, '将来負担比率（分子）の構造'!L$53), NA())</f>
        <v>623</v>
      </c>
      <c r="M67" s="181" t="e">
        <f>NA()</f>
        <v>#N/A</v>
      </c>
      <c r="N67" s="181" t="e">
        <f>NA()</f>
        <v>#N/A</v>
      </c>
      <c r="O67" s="181">
        <f>IF(ISNUMBER('将来負担比率（分子）の構造'!M$53), IF('将来負担比率（分子）の構造'!M$53 &lt; 0, 0, '将来負担比率（分子）の構造'!M$53), NA())</f>
        <v>753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852</v>
      </c>
      <c r="C72" s="185">
        <f>基金残高に係る経年分析!G55</f>
        <v>781</v>
      </c>
      <c r="D72" s="185">
        <f>基金残高に係る経年分析!H55</f>
        <v>705</v>
      </c>
    </row>
    <row r="73" spans="1:16" x14ac:dyDescent="0.15">
      <c r="A73" s="184" t="s">
        <v>78</v>
      </c>
      <c r="B73" s="185">
        <f>基金残高に係る経年分析!F56</f>
        <v>73</v>
      </c>
      <c r="C73" s="185">
        <f>基金残高に係る経年分析!G56</f>
        <v>73</v>
      </c>
      <c r="D73" s="185">
        <f>基金残高に係る経年分析!H56</f>
        <v>53</v>
      </c>
    </row>
    <row r="74" spans="1:16" x14ac:dyDescent="0.15">
      <c r="A74" s="184" t="s">
        <v>79</v>
      </c>
      <c r="B74" s="185">
        <f>基金残高に係る経年分析!F57</f>
        <v>2357</v>
      </c>
      <c r="C74" s="185">
        <f>基金残高に係る経年分析!G57</f>
        <v>2414</v>
      </c>
      <c r="D74" s="185">
        <f>基金残高に係る経年分析!H57</f>
        <v>2187</v>
      </c>
    </row>
  </sheetData>
  <sheetProtection algorithmName="SHA-512" hashValue="Hpjvnzm8nCHFb2c0qLIcNjXb7o+UbwfefJHxgnStQeADis4PgKIE6TyEcdi1LZ6WXP9HPC6IyfF44cyhOLTQhA==" saltValue="wvVHTeluaDU01c6S9nikQ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2021-03-03T06:22:34Z</cp:lastPrinted>
  <dcterms:created xsi:type="dcterms:W3CDTF">2021-02-05T00:57:45Z</dcterms:created>
  <dcterms:modified xsi:type="dcterms:W3CDTF">2021-03-08T23:50:42Z</dcterms:modified>
  <cp:category/>
</cp:coreProperties>
</file>