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企画sv\企画経営課\003 財政係\岩瀬用\財政関係\市町村財政比較分析表\令和元年度決算\2回目\提出用（結合済み）\"/>
    </mc:Choice>
  </mc:AlternateContent>
  <bookViews>
    <workbookView xWindow="0" yWindow="0" windowWidth="28800" windowHeight="12240" tabRatio="88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<sst xmlns="http://schemas.openxmlformats.org/spreadsheetml/2006/main" count="1102" uniqueCount="608">
  <si>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</si>
  <si>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</si>
  <si>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</si>
  <si>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</si>
  <si>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</si>
  <si>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</si>
  <si>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</si>
  <si>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</si>
  <si>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</si>
  <si>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</si>
  <si>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</si>
  <si>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</si>
  <si>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</si>
  <si>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</si>
  <si>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</si>
  <si>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</si>
  <si>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</si>
  <si>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</si>
  <si>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</si>
  <si>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</si>
  <si>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</si>
  <si>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</si>
  <si>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</si>
  <si>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</si>
  <si>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</si>
  <si>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</si>
  <si>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</si>
  <si>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</si>
  <si>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</si>
  <si>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</si>
  <si>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</si>
  <si>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</si>
  <si>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</si>
  <si>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</si>
  <si>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</si>
  <si>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</si>
  <si>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</si>
  <si>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</si>
  <si>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</si>
  <si>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</si>
  <si>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</si>
  <si>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</si>
  <si>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</si>
  <si>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</si>
  <si>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</si>
  <si>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</si>
  <si>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</si>
  <si>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</si>
  <si>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</si>
  <si>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</si>
  <si>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</si>
  <si>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</si>
  <si>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</si>
  <si>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</si>
  <si>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</si>
  <si>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</si>
  <si>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</si>
  <si>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</si>
  <si>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</si>
  <si>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</si>
  <si>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</si>
  <si>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</si>
  <si>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</si>
  <si>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</si>
  <si>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</si>
  <si>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</si>
  <si>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</si>
  <si>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</si>
  <si>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</si>
  <si>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</si>
  <si>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</si>
  <si>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</si>
  <si>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</si>
  <si>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</si>
  <si>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</si>
  <si>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</si>
  <si>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</si>
  <si>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</si>
  <si>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</si>
  <si>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</si>
  <si>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</si>
  <si>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</si>
  <si>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</si>
  <si>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</si>
  <si>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</si>
  <si>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</si>
  <si>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</si>
  <si>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</si>
  <si>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</si>
  <si>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</si>
  <si>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</si>
  <si>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</si>
  <si>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</si>
  <si>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</si>
  <si>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</si>
  <si>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</si>
  <si>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</si>
  <si>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</si>
  <si>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</si>
  <si>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</si>
  <si>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</si>
  <si>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</si>
  <si>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</si>
  <si>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</si>
  <si>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</si>
  <si>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</si>
  <si>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</si>
  <si>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</si>
  <si>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</si>
  <si>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</si>
  <si>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</si>
  <si>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</si>
  <si>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</si>
  <si>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</si>
  <si>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</si>
  <si>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</si>
  <si>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</si>
  <si>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</si>
  <si>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</si>
  <si>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</si>
  <si>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</si>
  <si>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</si>
  <si>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</si>
  <si>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</si>
  <si>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</si>
  <si>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</si>
  <si>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</si>
  <si>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</si>
  <si>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</si>
  <si>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</si>
  <si>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</si>
  <si>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</si>
  <si>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</si>
  <si>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</si>
  <si>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</si>
  <si>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</si>
  <si>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</si>
  <si>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</si>
  <si>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</si>
  <si>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</si>
  <si>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</si>
  <si>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</si>
  <si>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</si>
  <si>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</si>
  <si>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</si>
  <si>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</si>
  <si>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</si>
  <si>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</si>
  <si>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</si>
  <si>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</si>
  <si>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</si>
  <si>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</si>
  <si>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</si>
  <si>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</si>
  <si>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</si>
  <si>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</si>
  <si>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</si>
  <si>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</si>
  <si>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</si>
  <si>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</si>
  <si>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</si>
  <si>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</si>
  <si>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</si>
  <si>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</si>
  <si>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</si>
  <si>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</si>
  <si>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</si>
  <si>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</si>
  <si>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</si>
  <si>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</si>
  <si>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</si>
  <si>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</si>
  <si>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</si>
  <si>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</si>
  <si>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</si>
  <si>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</si>
  <si>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</si>
  <si>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</si>
  <si>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</si>
  <si>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</si>
  <si>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</si>
  <si>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</si>
  <si>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</si>
  <si>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</si>
  <si>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</si>
  <si>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</si>
  <si>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</si>
  <si>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</si>
  <si>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</si>
  <si>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</si>
  <si>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</si>
  <si>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</si>
  <si>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</si>
  <si>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</si>
  <si>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</si>
  <si>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</si>
  <si>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</si>
  <si>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</si>
  <si>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</si>
  <si>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</si>
  <si>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</si>
  <si>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</si>
  <si>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</si>
  <si>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</si>
  <si>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</si>
  <si>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</si>
  <si>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</si>
  <si>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</si>
  <si>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</si>
  <si>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青森県大間町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</si>
  <si>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</si>
  <si>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</si>
  <si>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</si>
  <si>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</si>
  <si>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</si>
  <si>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</si>
  <si>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</si>
  <si>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</si>
  <si>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</si>
  <si>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</si>
  <si>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</si>
  <si>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</si>
  <si>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</si>
  <si>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</si>
  <si>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</si>
  <si>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</si>
  <si>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</si>
  <si>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</si>
  <si>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</si>
  <si>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</si>
  <si>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</si>
  <si>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</si>
  <si>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</si>
  <si>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</si>
  <si>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</si>
  <si>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</si>
  <si>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</si>
  <si>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</si>
  <si>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</si>
  <si>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</si>
  <si>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</si>
  <si>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</si>
  <si>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</si>
  <si>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</si>
  <si>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</si>
  <si>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</si>
  <si>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</si>
  <si>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</si>
  <si>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</si>
  <si>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</si>
  <si>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</si>
  <si>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</si>
  <si>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</si>
  <si>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</si>
  <si>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</si>
  <si>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</si>
  <si>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</si>
  <si>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</si>
  <si>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</si>
  <si>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</si>
  <si>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</si>
  <si>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</si>
  <si>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</si>
  <si>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</si>
  <si>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</si>
  <si>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</si>
  <si>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</si>
  <si>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</si>
  <si>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</si>
  <si>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</si>
  <si>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</si>
  <si>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</si>
  <si>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</si>
  <si>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</si>
  <si>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</si>
  <si>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</si>
  <si>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</si>
  <si>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</si>
  <si>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</si>
  <si>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</si>
  <si>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</si>
  <si>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</si>
  <si>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</si>
  <si>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</si>
  <si>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</si>
  <si>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</si>
  <si>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</si>
  <si>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</si>
  <si>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</si>
  <si>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</si>
  <si>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</si>
  <si>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</si>
  <si>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</si>
  <si>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</si>
  <si>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</si>
  <si>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</si>
  <si>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</si>
  <si>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</si>
  <si>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</si>
  <si>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</si>
  <si>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</si>
  <si>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</si>
  <si>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</si>
  <si>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</si>
  <si>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</si>
  <si>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</si>
  <si>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</si>
  <si>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</si>
  <si>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</si>
  <si>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</si>
  <si>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</si>
  <si>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</si>
  <si>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</si>
  <si>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</si>
  <si>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</si>
  <si>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</si>
  <si>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</si>
  <si>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</si>
  <si>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</si>
  <si>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</si>
  <si>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</si>
  <si>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</si>
  <si>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</si>
  <si>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</si>
  <si>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</si>
  <si>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</si>
  <si>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</si>
  <si>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</si>
  <si>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</si>
  <si>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</si>
  <si>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</si>
  <si>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</si>
  <si>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</si>
  <si>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</si>
  <si>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</si>
  <si>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</si>
  <si>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</si>
  <si>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</si>
  <si>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</si>
  <si>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</si>
  <si>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</si>
  <si>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</si>
  <si>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</si>
  <si>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</si>
  <si>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</si>
  <si>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</si>
  <si>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</si>
  <si>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</si>
  <si>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</si>
  <si>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</si>
  <si>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</si>
  <si>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</si>
  <si>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</si>
  <si>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</si>
  <si>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</si>
  <si>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</si>
  <si>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</si>
  <si>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</si>
  <si>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</si>
  <si>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</si>
  <si>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</si>
  <si>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</si>
  <si>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</si>
  <si>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青森県大間町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</si>
  <si>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</si>
  <si>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</si>
  <si>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</si>
  <si>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</si>
  <si>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</si>
  <si>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</si>
  <si>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</si>
  <si>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</si>
  <si>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</si>
  <si>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</si>
  <si>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</si>
  <si>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</si>
  <si>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</si>
  <si>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</si>
  <si>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</si>
  <si>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</si>
  <si>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</si>
  <si>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</si>
  <si>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</si>
  <si>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</si>
  <si>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</si>
  <si>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</si>
  <si>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</si>
  <si>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</si>
  <si>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</si>
  <si>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</si>
  <si>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</si>
  <si>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</si>
  <si>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</si>
  <si>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</si>
  <si>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</si>
  <si>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</si>
  <si>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</si>
  <si>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</si>
  <si>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</si>
  <si>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</si>
  <si>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</si>
  <si>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</si>
  <si>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</si>
  <si>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</si>
  <si>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</si>
  <si>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</si>
  <si>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</si>
  <si>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</si>
  <si>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</si>
  <si>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</si>
  <si>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</si>
  <si>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</si>
  <si>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</si>
  <si>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</si>
  <si>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</si>
  <si>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</si>
  <si>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</si>
  <si>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</si>
  <si>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</si>
  <si>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</si>
  <si>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</si>
  <si>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</si>
  <si>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</si>
  <si>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</si>
  <si>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</si>
  <si>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</si>
  <si>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</si>
  <si>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</si>
  <si>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</si>
  <si>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</si>
  <si>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</si>
  <si>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</si>
  <si>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</si>
  <si>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</si>
  <si>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</si>
  <si>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</si>
  <si>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</si>
  <si>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</si>
  <si>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</si>
  <si>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</si>
  <si>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</si>
  <si>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</si>
  <si>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</si>
  <si>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</si>
  <si>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</si>
  <si>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</si>
  <si>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</si>
  <si>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</si>
  <si>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</si>
  <si>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</si>
  <si>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</si>
  <si>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</si>
  <si>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</si>
  <si>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</si>
  <si>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</si>
  <si>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</si>
  <si>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</si>
  <si>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</si>
  <si>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</si>
  <si>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</si>
  <si>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</si>
  <si>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</si>
  <si>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</si>
  <si>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</si>
  <si>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</si>
  <si>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</si>
  <si>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</si>
  <si>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</si>
  <si>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</si>
  <si>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</si>
  <si>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</si>
  <si>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</si>
  <si>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</si>
  <si>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</si>
  <si>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</si>
  <si>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</si>
  <si>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</si>
  <si>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</si>
  <si>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</si>
  <si>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</si>
  <si>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</si>
  <si>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</si>
  <si>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</si>
  <si>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</si>
  <si>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</si>
  <si>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</si>
  <si>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</si>
  <si>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</si>
  <si>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</si>
  <si>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</si>
  <si>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</si>
  <si>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</si>
  <si>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</si>
  <si>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</si>
  <si>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</si>
  <si>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</si>
  <si>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</si>
  <si>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</si>
  <si>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</si>
  <si>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</si>
  <si>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</si>
  <si>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</si>
  <si>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</si>
  <si>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</si>
  <si>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</si>
  <si>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</si>
  <si>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</si>
  <si>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</si>
  <si>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</si>
  <si>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</si>
  <si>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</si>
  <si>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</si>
  <si>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</si>
  <si>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</si>
  <si>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</si>
  <si>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</si>
  <si>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</si>
  <si>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</si>
  <si>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</si>
  <si>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</si>
  <si>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</si>
  <si>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</si>
  <si>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</si>
  <si>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</si>
  <si>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</si>
  <si>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</si>
  <si>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</si>
  <si>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</si>
  <si>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</si>
  <si>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</si>
  <si>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</si>
  <si>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</si>
  <si>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</si>
  <si>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</si>
  <si>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</si>
  <si>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</si>
  <si>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</si>
  <si>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</si>
  <si>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</si>
  <si>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</si>
  <si>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</si>
  <si>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</si>
  <si>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</si>
  <si>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</si>
  <si>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</si>
  <si>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</si>
  <si>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</si>
  <si>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</si>
  <si>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</si>
  <si>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</si>
  <si>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</si>
  <si>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</si>
  <si>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</si>
  <si>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</si>
  <si>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</si>
  <si>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</si>
  <si>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</si>
  <si>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</si>
  <si>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</si>
  <si>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1.52</t>
  </si>
  <si>
    <t>▲ 5.92</t>
  </si>
  <si>
    <t>▲ 5.73</t>
  </si>
  <si>
    <t>▲ 5.75</t>
  </si>
  <si>
    <t>▲ 14.51</t>
  </si>
  <si>
    <t>水道事業会計</t>
  </si>
  <si>
    <t>一般会計</t>
  </si>
  <si>
    <t>国民健康保険特別会計</t>
  </si>
  <si>
    <t>介護保険特別会計</t>
  </si>
  <si>
    <t>後期高齢者医療特別会計</t>
  </si>
  <si>
    <t>下水道事業特別会計</t>
  </si>
  <si>
    <t>その他会計（赤字）</t>
  </si>
  <si>
    <t>その他会計（黒字）</t>
  </si>
  <si>
    <t>H26末</t>
    <phoneticPr fontId="5"/>
  </si>
  <si>
    <t>H27末</t>
    <phoneticPr fontId="5"/>
  </si>
  <si>
    <t>H28末</t>
    <phoneticPr fontId="5"/>
  </si>
  <si>
    <t>H29末</t>
    <phoneticPr fontId="5"/>
  </si>
  <si>
    <t>H30末</t>
    <phoneticPr fontId="5"/>
  </si>
  <si>
    <t>一部事務組合下北医療センター</t>
    <rPh sb="0" eb="2">
      <t>イチブ</t>
    </rPh>
    <rPh sb="2" eb="4">
      <t>ジム</t>
    </rPh>
    <rPh sb="4" eb="6">
      <t>クミアイ</t>
    </rPh>
    <rPh sb="6" eb="8">
      <t>シモキタ</t>
    </rPh>
    <rPh sb="8" eb="10">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</si>
  <si>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</si>
  <si>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青森県後期高齢者広域連合（一般会計）</t>
    <rPh sb="0" eb="3">
      <t>アオモリケン</t>
    </rPh>
    <rPh sb="3" eb="5">
      <t>コウキ</t>
    </rPh>
    <rPh sb="5" eb="8">
      <t>コウレイシャ</t>
    </rPh>
    <rPh sb="8" eb="10">
      <t>コウイキ</t>
    </rPh>
    <rPh sb="10" eb="12">
      <t>レンゴウ</t>
    </rPh>
    <rPh sb="13" eb="15">
      <t>イッパン</t>
    </rPh>
    <rPh sb="15" eb="17">
      <t>カイケイ</t>
    </rPh>
    <phoneticPr fontId="2"/>
  </si>
  <si>
    <t>〃（特別会計）</t>
    <rPh sb="2" eb="4">
      <t>トクベツ</t>
    </rPh>
    <rPh sb="4" eb="6">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</si>
  <si>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</si>
  <si>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青森県市町村退職手当組合</t>
    <rPh sb="0" eb="3">
      <t>アオモリケン</t>
    </rPh>
    <rPh sb="3" eb="6">
      <t>シチョウソン</t>
    </rPh>
    <rPh sb="6" eb="8">
      <t>タイショク</t>
    </rPh>
    <rPh sb="8" eb="10">
      <t>テアテ</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</si>
  <si>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</si>
  <si>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水産振興基金</t>
    <rPh sb="0" eb="2">
      <t>スイサン</t>
    </rPh>
    <rPh sb="2" eb="4">
      <t>シンコウ</t>
    </rPh>
    <rPh sb="4" eb="6">
      <t>キキン</t>
    </rPh>
    <phoneticPr fontId="18"/>
  </si>
  <si>
    <t>役場庁舎建設基金</t>
    <rPh sb="0" eb="2">
      <t>ヤクバ</t>
    </rPh>
    <rPh sb="2" eb="4">
      <t>チョウシャ</t>
    </rPh>
    <rPh sb="4" eb="6">
      <t>ケンセツ</t>
    </rPh>
    <rPh sb="6" eb="8">
      <t>キキン</t>
    </rPh>
    <phoneticPr fontId="18"/>
  </si>
  <si>
    <t>地域福祉基金</t>
    <rPh sb="0" eb="2">
      <t>チイキ</t>
    </rPh>
    <rPh sb="2" eb="4">
      <t>フクシ</t>
    </rPh>
    <rPh sb="4" eb="6">
      <t>キキン</t>
    </rPh>
    <phoneticPr fontId="18"/>
  </si>
  <si>
    <t>公共用施設維持運営基金</t>
    <rPh sb="0" eb="3">
      <t>コウキョウヨウ</t>
    </rPh>
    <rPh sb="3" eb="5">
      <t>シセツ</t>
    </rPh>
    <rPh sb="5" eb="7">
      <t>イジ</t>
    </rPh>
    <rPh sb="7" eb="9">
      <t>ウンエイ</t>
    </rPh>
    <rPh sb="9" eb="11">
      <t>キキン</t>
    </rPh>
    <phoneticPr fontId="18"/>
  </si>
  <si>
    <t>文教施設整備基金</t>
    <rPh sb="0" eb="2">
      <t>ブンキョウ</t>
    </rPh>
    <rPh sb="2" eb="4">
      <t>シセツ</t>
    </rPh>
    <rPh sb="4" eb="6">
      <t>セイビ</t>
    </rPh>
    <rPh sb="6" eb="8">
      <t>キキン</t>
    </rPh>
    <phoneticPr fontId="18"/>
  </si>
  <si>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</si>
  <si>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</si>
  <si>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</si>
  <si>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</si>
  <si>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</si>
  <si>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</si>
  <si>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</si>
  <si>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</si>
  <si>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が類似団体内平均値を上回っている理由として、大間･函館フェリー航路維持を目的としたフェリー建造事業、昭和初期の建築であることから老朽化が著しく、対策が急がれていた本庁舎建替事業の実施が大きな要因であるものの、フェリー建造事業の支払いが令和５年度で完了することから、将来負担比率は低下するものと予想される。
　有形固定資産減価償却率においても、類似団体内平均値を上回っているが、大間町公共施設等総合管理計画における３つの原則に則り、将来見込まれる財政規模の変化に応じた施設保有量の適正化や次世代負担を見据えた施設マネジメントといった長期的視点を持つことにより、持続可能な行財政運営に努める。
</t>
    <rPh sb="1" eb="3">
      <t>ショウライ</t>
    </rPh>
    <rPh sb="3" eb="5">
      <t>フタン</t>
    </rPh>
    <rPh sb="5" eb="7">
      <t>ヒリツ</t>
    </rPh>
    <rPh sb="8" eb="10">
      <t>ルイジ</t>
    </rPh>
    <rPh sb="10" eb="12">
      <t>ダンタイ</t>
    </rPh>
    <rPh sb="12" eb="13">
      <t>ナイ</t>
    </rPh>
    <rPh sb="13" eb="15">
      <t>ヘイキン</t>
    </rPh>
    <rPh sb="15" eb="16">
      <t>アタイ</t>
    </rPh>
    <rPh sb="17" eb="19">
      <t>ウワマワ</t>
    </rPh>
    <rPh sb="23" eb="25">
      <t>リユウ</t>
    </rPh>
    <rPh sb="79" eb="81">
      <t>タイサク</t>
    </rPh>
    <rPh sb="82" eb="83">
      <t>イソ</t>
    </rPh>
    <rPh sb="115" eb="117">
      <t>ケンゾウ</t>
    </rPh>
    <rPh sb="117" eb="119">
      <t>ジギョウ</t>
    </rPh>
    <rPh sb="120" eb="122">
      <t>シハラ</t>
    </rPh>
    <rPh sb="124" eb="126">
      <t>レイワ</t>
    </rPh>
    <rPh sb="127" eb="129">
      <t>ネンド</t>
    </rPh>
    <rPh sb="130" eb="132">
      <t>カンリョウ</t>
    </rPh>
    <rPh sb="139" eb="141">
      <t>ショウライ</t>
    </rPh>
    <rPh sb="141" eb="143">
      <t>フタン</t>
    </rPh>
    <rPh sb="143" eb="145">
      <t>ヒリツ</t>
    </rPh>
    <rPh sb="146" eb="148">
      <t>テイカ</t>
    </rPh>
    <rPh sb="153" eb="155">
      <t>ヨソウ</t>
    </rPh>
    <rPh sb="161" eb="167">
      <t>ユウケイコテイシサン</t>
    </rPh>
    <rPh sb="167" eb="172">
      <t>ゲンカショウキャクリツ</t>
    </rPh>
    <rPh sb="178" eb="180">
      <t>ルイジ</t>
    </rPh>
    <rPh sb="180" eb="182">
      <t>ダンタイ</t>
    </rPh>
    <rPh sb="182" eb="183">
      <t>ナイ</t>
    </rPh>
    <rPh sb="183" eb="186">
      <t>ヘイキンチ</t>
    </rPh>
    <rPh sb="187" eb="189">
      <t>ウワマワ</t>
    </rPh>
    <rPh sb="216" eb="218">
      <t>ゲンソク</t>
    </rPh>
    <rPh sb="219" eb="220">
      <t>ノット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</si>
  <si>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</si>
  <si>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</si>
  <si>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</si>
  <si>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</si>
  <si>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</si>
  <si>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</si>
  <si>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共に類似団体内平均値を上回っている理由として、大間･函館フェリー航路維持を目的としたフェリー建造事業、昭和初期の建築であることから老朽化が著しく、対策が急がれていた本庁舎建替事業の実施が大きな要因であるものの、フェリー建造事業の支払いが令和５年度で完了することから、両比率は低下するものと予想される。</t>
    <rPh sb="7" eb="8">
      <t>オヨ</t>
    </rPh>
    <rPh sb="9" eb="11">
      <t>ジッシツ</t>
    </rPh>
    <rPh sb="11" eb="14">
      <t>コウサイヒ</t>
    </rPh>
    <rPh sb="14" eb="16">
      <t>ヒリツ</t>
    </rPh>
    <rPh sb="16" eb="17">
      <t>トモ</t>
    </rPh>
    <rPh sb="149" eb="150">
      <t>リョウ</t>
    </rPh>
    <rPh sb="150" eb="152">
      <t>ヒリツ</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</si>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</sst>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168868</c:v>
                </c:pt>
                <c:pt idx="2">
                  <c:v>202870</c:v>
                </c:pt>
                <c:pt idx="3">
                  <c:v>167497</c:v>
                </c:pt>
                <c:pt idx="4">
                  <c:v>190274</c:v>
                </c:pt>
              </c:numCache>
            </c:numRef>
          </c:val>
          <c:smooth val="0"/>
          <c:extLst>
            <c:ext xmlns:c16="http://schemas.microsoft.com/office/drawing/2014/chart" uri="{C3380CC4-5D6E-409C-BE32-E72D297353CC}">
              <c16:uniqueId val="{00000000-023E-4037-8D2B-7A3353B71B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76157</c:v>
                </c:pt>
                <c:pt idx="1">
                  <c:v>58001</c:v>
                </c:pt>
                <c:pt idx="2">
                  <c:v>83416</c:v>
                </c:pt>
                <c:pt idx="3">
                  <c:v>184223</c:v>
                </c:pt>
                <c:pt idx="4">
                  <c:v>161354</c:v>
                </c:pt>
              </c:numCache>
            </c:numRef>
          </c:val>
          <c:smooth val="0"/>
          <c:extLst>
            <c:ext xmlns:c16="http://schemas.microsoft.com/office/drawing/2014/chart" uri="{C3380CC4-5D6E-409C-BE32-E72D297353CC}">
              <c16:uniqueId val="{00000001-023E-4037-8D2B-7A3353B71B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5.76</c:v>
                </c:pt>
                <c:pt idx="1">
                  <c:v>4.72</c:v>
                </c:pt>
                <c:pt idx="2">
                  <c:v>6.11</c:v>
                </c:pt>
                <c:pt idx="3">
                  <c:v>8.25</c:v>
                </c:pt>
                <c:pt idx="4">
                  <c:v>4.0599999999999996</c:v>
                </c:pt>
              </c:numCache>
            </c:numRef>
          </c:val>
          <c:extLst>
            <c:ext xmlns:c16="http://schemas.microsoft.com/office/drawing/2014/chart" uri="{C3380CC4-5D6E-409C-BE32-E72D297353CC}">
              <c16:uniqueId val="{00000000-2CD9-43A2-9296-0B0822CD29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40.29</c:v>
                </c:pt>
                <c:pt idx="1">
                  <c:v>39.020000000000003</c:v>
                </c:pt>
                <c:pt idx="2">
                  <c:v>36.71</c:v>
                </c:pt>
                <c:pt idx="3">
                  <c:v>33.89</c:v>
                </c:pt>
                <c:pt idx="4">
                  <c:v>30.72</c:v>
                </c:pt>
              </c:numCache>
            </c:numRef>
          </c:val>
          <c:extLst>
            <c:ext xmlns:c16="http://schemas.microsoft.com/office/drawing/2014/chart" uri="{C3380CC4-5D6E-409C-BE32-E72D297353CC}">
              <c16:uniqueId val="{00000001-2CD9-43A2-9296-0B0822CD29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-1.52</c:v>
                </c:pt>
                <c:pt idx="1">
                  <c:v>-5.92</c:v>
                </c:pt>
                <c:pt idx="2">
                  <c:v>-5.73</c:v>
                </c:pt>
                <c:pt idx="3">
                  <c:v>-5.75</c:v>
                </c:pt>
                <c:pt idx="4">
                  <c:v>-14.51</c:v>
                </c:pt>
              </c:numCache>
            </c:numRef>
          </c:val>
          <c:smooth val="0"/>
          <c:extLst>
            <c:ext xmlns:c16="http://schemas.microsoft.com/office/drawing/2014/chart" uri="{C3380CC4-5D6E-409C-BE32-E72D297353CC}">
              <c16:uniqueId val="{00000002-2CD9-43A2-9296-0B0822CD29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766-45C9-AE06-37E5BC46E5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66-45C9-AE06-37E5BC46E5C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766-45C9-AE06-37E5BC46E5C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766-45C9-AE06-37E5BC46E5C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766-45C9-AE06-37E5BC46E5C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0.02</c:v>
                </c:pt>
                <c:pt idx="4">
                  <c:v>#N/A</c:v>
                </c:pt>
                <c:pt idx="5">
                  <c:v>0.08</c:v>
                </c:pt>
                <c:pt idx="6">
                  <c:v>#N/A</c:v>
                </c:pt>
                <c:pt idx="7">
                  <c:v>0.18</c:v>
                </c:pt>
                <c:pt idx="8">
                  <c:v>#N/A</c:v>
                </c:pt>
                <c:pt idx="9">
                  <c:v>0.06</c:v>
                </c:pt>
              </c:numCache>
            </c:numRef>
          </c:val>
          <c:extLst>
            <c:ext xmlns:c16="http://schemas.microsoft.com/office/drawing/2014/chart" uri="{C3380CC4-5D6E-409C-BE32-E72D297353CC}">
              <c16:uniqueId val="{00000005-4766-45C9-AE06-37E5BC46E5C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1.1200000000000001</c:v>
                </c:pt>
                <c:pt idx="2">
                  <c:v>#N/A</c:v>
                </c:pt>
                <c:pt idx="3">
                  <c:v>1.63</c:v>
                </c:pt>
                <c:pt idx="4">
                  <c:v>#N/A</c:v>
                </c:pt>
                <c:pt idx="5">
                  <c:v>1.25</c:v>
                </c:pt>
                <c:pt idx="6">
                  <c:v>#N/A</c:v>
                </c:pt>
                <c:pt idx="7">
                  <c:v>0.1</c:v>
                </c:pt>
                <c:pt idx="8">
                  <c:v>#N/A</c:v>
                </c:pt>
                <c:pt idx="9">
                  <c:v>1.57</c:v>
                </c:pt>
              </c:numCache>
            </c:numRef>
          </c:val>
          <c:extLst>
            <c:ext xmlns:c16="http://schemas.microsoft.com/office/drawing/2014/chart" uri="{C3380CC4-5D6E-409C-BE32-E72D297353CC}">
              <c16:uniqueId val="{00000006-4766-45C9-AE06-37E5BC46E5C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6.36</c:v>
                </c:pt>
                <c:pt idx="2">
                  <c:v>#N/A</c:v>
                </c:pt>
                <c:pt idx="3">
                  <c:v>1.25</c:v>
                </c:pt>
                <c:pt idx="4">
                  <c:v>#N/A</c:v>
                </c:pt>
                <c:pt idx="5">
                  <c:v>2.4</c:v>
                </c:pt>
                <c:pt idx="6">
                  <c:v>#N/A</c:v>
                </c:pt>
                <c:pt idx="7">
                  <c:v>2.19</c:v>
                </c:pt>
                <c:pt idx="8">
                  <c:v>#N/A</c:v>
                </c:pt>
                <c:pt idx="9">
                  <c:v>2.85</c:v>
                </c:pt>
              </c:numCache>
            </c:numRef>
          </c:val>
          <c:extLst>
            <c:ext xmlns:c16="http://schemas.microsoft.com/office/drawing/2014/chart" uri="{C3380CC4-5D6E-409C-BE32-E72D297353CC}">
              <c16:uniqueId val="{00000007-4766-45C9-AE06-37E5BC46E5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5.75</c:v>
                </c:pt>
                <c:pt idx="2">
                  <c:v>#N/A</c:v>
                </c:pt>
                <c:pt idx="3">
                  <c:v>4.72</c:v>
                </c:pt>
                <c:pt idx="4">
                  <c:v>#N/A</c:v>
                </c:pt>
                <c:pt idx="5">
                  <c:v>6.11</c:v>
                </c:pt>
                <c:pt idx="6">
                  <c:v>#N/A</c:v>
                </c:pt>
                <c:pt idx="7">
                  <c:v>8.24</c:v>
                </c:pt>
                <c:pt idx="8">
                  <c:v>#N/A</c:v>
                </c:pt>
                <c:pt idx="9">
                  <c:v>4.05</c:v>
                </c:pt>
              </c:numCache>
            </c:numRef>
          </c:val>
          <c:extLst>
            <c:ext xmlns:c16="http://schemas.microsoft.com/office/drawing/2014/chart" uri="{C3380CC4-5D6E-409C-BE32-E72D297353CC}">
              <c16:uniqueId val="{00000008-4766-45C9-AE06-37E5BC46E5C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3.76</c:v>
                </c:pt>
                <c:pt idx="2">
                  <c:v>#N/A</c:v>
                </c:pt>
                <c:pt idx="3">
                  <c:v>2.83</c:v>
                </c:pt>
                <c:pt idx="4">
                  <c:v>#N/A</c:v>
                </c:pt>
                <c:pt idx="5">
                  <c:v>2.97</c:v>
                </c:pt>
                <c:pt idx="6">
                  <c:v>#N/A</c:v>
                </c:pt>
                <c:pt idx="7">
                  <c:v>3.89</c:v>
                </c:pt>
                <c:pt idx="8">
                  <c:v>#N/A</c:v>
                </c:pt>
                <c:pt idx="9">
                  <c:v>4.3099999999999996</c:v>
                </c:pt>
              </c:numCache>
            </c:numRef>
          </c:val>
          <c:extLst>
            <c:ext xmlns:c16="http://schemas.microsoft.com/office/drawing/2014/chart" uri="{C3380CC4-5D6E-409C-BE32-E72D297353CC}">
              <c16:uniqueId val="{00000009-4766-45C9-AE06-37E5BC46E5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345</c:v>
                </c:pt>
                <c:pt idx="5">
                  <c:v>451</c:v>
                </c:pt>
                <c:pt idx="8">
                  <c:v>430</c:v>
                </c:pt>
                <c:pt idx="11">
                  <c:v>418</c:v>
                </c:pt>
                <c:pt idx="14">
                  <c:v>409</c:v>
                </c:pt>
              </c:numCache>
            </c:numRef>
          </c:val>
          <c:extLst>
            <c:ext xmlns:c16="http://schemas.microsoft.com/office/drawing/2014/chart" uri="{C3380CC4-5D6E-409C-BE32-E72D297353CC}">
              <c16:uniqueId val="{00000000-E24A-4362-9CC1-62BE58D33E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1</c:v>
                </c:pt>
                <c:pt idx="6">
                  <c:v>1</c:v>
                </c:pt>
                <c:pt idx="9">
                  <c:v>3</c:v>
                </c:pt>
                <c:pt idx="12">
                  <c:v>0</c:v>
                </c:pt>
              </c:numCache>
            </c:numRef>
          </c:val>
          <c:extLst>
            <c:ext xmlns:c16="http://schemas.microsoft.com/office/drawing/2014/chart" uri="{C3380CC4-5D6E-409C-BE32-E72D297353CC}">
              <c16:uniqueId val="{00000001-E24A-4362-9CC1-62BE58D33E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48</c:v>
                </c:pt>
                <c:pt idx="3">
                  <c:v>48</c:v>
                </c:pt>
                <c:pt idx="6">
                  <c:v>47</c:v>
                </c:pt>
                <c:pt idx="9">
                  <c:v>46</c:v>
                </c:pt>
                <c:pt idx="12">
                  <c:v>47</c:v>
                </c:pt>
              </c:numCache>
            </c:numRef>
          </c:val>
          <c:extLst>
            <c:ext xmlns:c16="http://schemas.microsoft.com/office/drawing/2014/chart" uri="{C3380CC4-5D6E-409C-BE32-E72D297353CC}">
              <c16:uniqueId val="{00000002-E24A-4362-9CC1-62BE58D33E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114</c:v>
                </c:pt>
                <c:pt idx="3">
                  <c:v>123</c:v>
                </c:pt>
                <c:pt idx="6">
                  <c:v>92</c:v>
                </c:pt>
                <c:pt idx="9">
                  <c:v>103</c:v>
                </c:pt>
                <c:pt idx="12">
                  <c:v>65</c:v>
                </c:pt>
              </c:numCache>
            </c:numRef>
          </c:val>
          <c:extLst>
            <c:ext xmlns:c16="http://schemas.microsoft.com/office/drawing/2014/chart" uri="{C3380CC4-5D6E-409C-BE32-E72D297353CC}">
              <c16:uniqueId val="{00000003-E24A-4362-9CC1-62BE58D33E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62</c:v>
                </c:pt>
                <c:pt idx="3">
                  <c:v>67</c:v>
                </c:pt>
                <c:pt idx="6">
                  <c:v>84</c:v>
                </c:pt>
                <c:pt idx="9">
                  <c:v>102</c:v>
                </c:pt>
                <c:pt idx="12">
                  <c:v>91</c:v>
                </c:pt>
              </c:numCache>
            </c:numRef>
          </c:val>
          <c:extLst>
            <c:ext xmlns:c16="http://schemas.microsoft.com/office/drawing/2014/chart" uri="{C3380CC4-5D6E-409C-BE32-E72D297353CC}">
              <c16:uniqueId val="{00000004-E24A-4362-9CC1-62BE58D33E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4A-4362-9CC1-62BE58D33E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4A-4362-9CC1-62BE58D33E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393</c:v>
                </c:pt>
                <c:pt idx="3">
                  <c:v>541</c:v>
                </c:pt>
                <c:pt idx="6">
                  <c:v>508</c:v>
                </c:pt>
                <c:pt idx="9">
                  <c:v>489</c:v>
                </c:pt>
                <c:pt idx="12">
                  <c:v>469</c:v>
                </c:pt>
              </c:numCache>
            </c:numRef>
          </c:val>
          <c:extLst>
            <c:ext xmlns:c16="http://schemas.microsoft.com/office/drawing/2014/chart" uri="{C3380CC4-5D6E-409C-BE32-E72D297353CC}">
              <c16:uniqueId val="{00000007-E24A-4362-9CC1-62BE58D33E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274</c:v>
                </c:pt>
                <c:pt idx="2">
                  <c:v>#N/A</c:v>
                </c:pt>
                <c:pt idx="3">
                  <c:v>#N/A</c:v>
                </c:pt>
                <c:pt idx="4">
                  <c:v>329</c:v>
                </c:pt>
                <c:pt idx="5">
                  <c:v>#N/A</c:v>
                </c:pt>
                <c:pt idx="6">
                  <c:v>#N/A</c:v>
                </c:pt>
                <c:pt idx="7">
                  <c:v>302</c:v>
                </c:pt>
                <c:pt idx="8">
                  <c:v>#N/A</c:v>
                </c:pt>
                <c:pt idx="9">
                  <c:v>#N/A</c:v>
                </c:pt>
                <c:pt idx="10">
                  <c:v>325</c:v>
                </c:pt>
                <c:pt idx="11">
                  <c:v>#N/A</c:v>
                </c:pt>
                <c:pt idx="12">
                  <c:v>#N/A</c:v>
                </c:pt>
                <c:pt idx="13">
                  <c:v>263</c:v>
                </c:pt>
                <c:pt idx="14">
                  <c:v>#N/A</c:v>
                </c:pt>
              </c:numCache>
            </c:numRef>
          </c:val>
          <c:smooth val="0"/>
          <c:extLst>
            <c:ext xmlns:c16="http://schemas.microsoft.com/office/drawing/2014/chart" uri="{C3380CC4-5D6E-409C-BE32-E72D297353CC}">
              <c16:uniqueId val="{00000008-E24A-4362-9CC1-62BE58D33E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4277</c:v>
                </c:pt>
                <c:pt idx="5">
                  <c:v>4023</c:v>
                </c:pt>
                <c:pt idx="8">
                  <c:v>3745</c:v>
                </c:pt>
                <c:pt idx="11">
                  <c:v>3776</c:v>
                </c:pt>
                <c:pt idx="14">
                  <c:v>3535</c:v>
                </c:pt>
              </c:numCache>
            </c:numRef>
          </c:val>
          <c:extLst>
            <c:ext xmlns:c16="http://schemas.microsoft.com/office/drawing/2014/chart" uri="{C3380CC4-5D6E-409C-BE32-E72D297353CC}">
              <c16:uniqueId val="{00000000-601C-4F26-9F8A-E99547A7B2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28</c:v>
                </c:pt>
                <c:pt idx="5">
                  <c:v>23</c:v>
                </c:pt>
                <c:pt idx="8">
                  <c:v>21</c:v>
                </c:pt>
                <c:pt idx="11">
                  <c:v>11</c:v>
                </c:pt>
                <c:pt idx="14">
                  <c:v>11</c:v>
                </c:pt>
              </c:numCache>
            </c:numRef>
          </c:val>
          <c:extLst>
            <c:ext xmlns:c16="http://schemas.microsoft.com/office/drawing/2014/chart" uri="{C3380CC4-5D6E-409C-BE32-E72D297353CC}">
              <c16:uniqueId val="{00000001-601C-4F26-9F8A-E99547A7B2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3720</c:v>
                </c:pt>
                <c:pt idx="5">
                  <c:v>3657</c:v>
                </c:pt>
                <c:pt idx="8">
                  <c:v>3500</c:v>
                </c:pt>
                <c:pt idx="11">
                  <c:v>3487</c:v>
                </c:pt>
                <c:pt idx="14">
                  <c:v>3126</c:v>
                </c:pt>
              </c:numCache>
            </c:numRef>
          </c:val>
          <c:extLst>
            <c:ext xmlns:c16="http://schemas.microsoft.com/office/drawing/2014/chart" uri="{C3380CC4-5D6E-409C-BE32-E72D297353CC}">
              <c16:uniqueId val="{00000002-601C-4F26-9F8A-E99547A7B2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1C-4F26-9F8A-E99547A7B2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1C-4F26-9F8A-E99547A7B2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1C-4F26-9F8A-E99547A7B2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637</c:v>
                </c:pt>
                <c:pt idx="3">
                  <c:v>616</c:v>
                </c:pt>
                <c:pt idx="6">
                  <c:v>553</c:v>
                </c:pt>
                <c:pt idx="9">
                  <c:v>516</c:v>
                </c:pt>
                <c:pt idx="12">
                  <c:v>476</c:v>
                </c:pt>
              </c:numCache>
            </c:numRef>
          </c:val>
          <c:extLst>
            <c:ext xmlns:c16="http://schemas.microsoft.com/office/drawing/2014/chart" uri="{C3380CC4-5D6E-409C-BE32-E72D297353CC}">
              <c16:uniqueId val="{00000006-601C-4F26-9F8A-E99547A7B2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675</c:v>
                </c:pt>
                <c:pt idx="3">
                  <c:v>565</c:v>
                </c:pt>
                <c:pt idx="6">
                  <c:v>471</c:v>
                </c:pt>
                <c:pt idx="9">
                  <c:v>374</c:v>
                </c:pt>
                <c:pt idx="12">
                  <c:v>302</c:v>
                </c:pt>
              </c:numCache>
            </c:numRef>
          </c:val>
          <c:extLst>
            <c:ext xmlns:c16="http://schemas.microsoft.com/office/drawing/2014/chart" uri="{C3380CC4-5D6E-409C-BE32-E72D297353CC}">
              <c16:uniqueId val="{00000007-601C-4F26-9F8A-E99547A7B2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1173</c:v>
                </c:pt>
                <c:pt idx="3">
                  <c:v>1171</c:v>
                </c:pt>
                <c:pt idx="6">
                  <c:v>1320</c:v>
                </c:pt>
                <c:pt idx="9">
                  <c:v>1297</c:v>
                </c:pt>
                <c:pt idx="12">
                  <c:v>1326</c:v>
                </c:pt>
              </c:numCache>
            </c:numRef>
          </c:val>
          <c:extLst>
            <c:ext xmlns:c16="http://schemas.microsoft.com/office/drawing/2014/chart" uri="{C3380CC4-5D6E-409C-BE32-E72D297353CC}">
              <c16:uniqueId val="{00000008-601C-4F26-9F8A-E99547A7B2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469</c:v>
                </c:pt>
                <c:pt idx="3">
                  <c:v>1963</c:v>
                </c:pt>
                <c:pt idx="6">
                  <c:v>1843</c:v>
                </c:pt>
                <c:pt idx="9">
                  <c:v>1729</c:v>
                </c:pt>
                <c:pt idx="12">
                  <c:v>1574</c:v>
                </c:pt>
              </c:numCache>
            </c:numRef>
          </c:val>
          <c:extLst>
            <c:ext xmlns:c16="http://schemas.microsoft.com/office/drawing/2014/chart" uri="{C3380CC4-5D6E-409C-BE32-E72D297353CC}">
              <c16:uniqueId val="{00000009-601C-4F26-9F8A-E99547A7B2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4681</c:v>
                </c:pt>
                <c:pt idx="3">
                  <c:v>4367</c:v>
                </c:pt>
                <c:pt idx="6">
                  <c:v>4067</c:v>
                </c:pt>
                <c:pt idx="9">
                  <c:v>3981</c:v>
                </c:pt>
                <c:pt idx="12">
                  <c:v>3748</c:v>
                </c:pt>
              </c:numCache>
            </c:numRef>
          </c:val>
          <c:extLst>
            <c:ext xmlns:c16="http://schemas.microsoft.com/office/drawing/2014/chart" uri="{C3380CC4-5D6E-409C-BE32-E72D297353CC}">
              <c16:uniqueId val="{0000000A-601C-4F26-9F8A-E99547A7B2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980</c:v>
                </c:pt>
                <c:pt idx="5">
                  <c:v>#N/A</c:v>
                </c:pt>
                <c:pt idx="6">
                  <c:v>#N/A</c:v>
                </c:pt>
                <c:pt idx="7">
                  <c:v>988</c:v>
                </c:pt>
                <c:pt idx="8">
                  <c:v>#N/A</c:v>
                </c:pt>
                <c:pt idx="9">
                  <c:v>#N/A</c:v>
                </c:pt>
                <c:pt idx="10">
                  <c:v>623</c:v>
                </c:pt>
                <c:pt idx="11">
                  <c:v>#N/A</c:v>
                </c:pt>
                <c:pt idx="12">
                  <c:v>#N/A</c:v>
                </c:pt>
                <c:pt idx="13">
                  <c:v>753</c:v>
                </c:pt>
                <c:pt idx="14">
                  <c:v>#N/A</c:v>
                </c:pt>
              </c:numCache>
            </c:numRef>
          </c:val>
          <c:smooth val="0"/>
          <c:extLst>
            <c:ext xmlns:c16="http://schemas.microsoft.com/office/drawing/2014/chart" uri="{C3380CC4-5D6E-409C-BE32-E72D297353CC}">
              <c16:uniqueId val="{0000000B-601C-4F26-9F8A-E99547A7B2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852</c:v>
                </c:pt>
                <c:pt idx="1">
                  <c:v>781</c:v>
                </c:pt>
                <c:pt idx="2">
                  <c:v>705</c:v>
                </c:pt>
              </c:numCache>
            </c:numRef>
          </c:val>
          <c:extLst>
            <c:ext xmlns:c16="http://schemas.microsoft.com/office/drawing/2014/chart" uri="{C3380CC4-5D6E-409C-BE32-E72D297353CC}">
              <c16:uniqueId val="{00000000-BDDE-4824-9524-80352F36DD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73</c:v>
                </c:pt>
                <c:pt idx="1">
                  <c:v>73</c:v>
                </c:pt>
                <c:pt idx="2">
                  <c:v>53</c:v>
                </c:pt>
              </c:numCache>
            </c:numRef>
          </c:val>
          <c:extLst>
            <c:ext xmlns:c16="http://schemas.microsoft.com/office/drawing/2014/chart" uri="{C3380CC4-5D6E-409C-BE32-E72D297353CC}">
              <c16:uniqueId val="{00000001-BDDE-4824-9524-80352F36DD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2357</c:v>
                </c:pt>
                <c:pt idx="1">
                  <c:v>2414</c:v>
                </c:pt>
                <c:pt idx="2">
                  <c:v>2187</c:v>
                </c:pt>
              </c:numCache>
            </c:numRef>
          </c:val>
          <c:extLst>
            <c:ext xmlns:c16="http://schemas.microsoft.com/office/drawing/2014/chart" uri="{C3380CC4-5D6E-409C-BE32-E72D297353CC}">
              <c16:uniqueId val="{00000002-BDDE-4824-9524-80352F36DD5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{0739C2DC-9830-459C-832B-EB7F39D41F21}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DFA-41E2-9857-004ED71C8E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{FC66A266-CC5B-4EB5-A92C-BFC52BB98764}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FA-41E2-9857-004ED71C8E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{20EFAC46-A19C-4AA6-9B81-A3D8C8659960}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FA-41E2-9857-004ED71C8E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{7EC3C851-6EF1-4AD0-B426-3006E379A912}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FA-41E2-9857-004ED71C8E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{16930323-FDDB-4D9E-A509-F428EA5996B0}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FA-41E2-9857-004ED71C8E2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{D14716C3-6EA6-4DB2-B43D-D7C44542C2E3}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DFA-41E2-9857-004ED71C8E2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{EEBB187F-90D8-40ED-BA39-597885C5BFEA}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DFA-41E2-9857-004ED71C8E2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{DB6F07B8-2E59-4856-BC59-4595EA57F769}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DFA-41E2-9857-004ED71C8E2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{7649B7F2-DC26-4B38-B3CA-B1B65DB4E39D}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DFA-41E2-9857-004ED71C8E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67.900000000000006</c:v>
                </c:pt>
                <c:pt idx="16">
                  <c:v>70.099999999999994</c:v>
                </c:pt>
                <c:pt idx="24">
                  <c:v>68</c:v>
                </c:pt>
                <c:pt idx="32">
                  <c:v>66.900000000000006</c:v>
                </c:pt>
              </c:numCache>
            </c:numRef>
          </c:xVal>
          <c:yVal>
            <c:numRef>
              <c:f>公会計指標分析・財政指標組合せ分析表!$BP$51:$DC$51</c:f>
              <c:numCache>
                <c:formatCode>#,##0.0;"▲ "#,##0.0</c:formatCode>
                <c:ptCount val="40"/>
                <c:pt idx="8">
                  <c:v>50.3</c:v>
                </c:pt>
                <c:pt idx="16">
                  <c:v>52.1</c:v>
                </c:pt>
                <c:pt idx="24">
                  <c:v>32.9</c:v>
                </c:pt>
                <c:pt idx="32">
                  <c:v>39.799999999999997</c:v>
                </c:pt>
              </c:numCache>
            </c:numRef>
          </c:yVal>
          <c:smooth val="0"/>
          <c:extLst>
            <c:ext xmlns:c16="http://schemas.microsoft.com/office/drawing/2014/chart" uri="{C3380CC4-5D6E-409C-BE32-E72D297353CC}">
              <c16:uniqueId val="{00000009-9DFA-41E2-9857-004ED71C8E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{1E487AF6-C789-4EEA-BC98-E756F2CBCE91}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DFA-41E2-9857-004ED71C8E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{F4F36239-5797-4DDD-A799-05AF12A90705}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FA-41E2-9857-004ED71C8E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{E9E34F3C-E176-4E62-8500-633A2D1A747D}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FA-41E2-9857-004ED71C8E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{85AF13F1-2226-4B8E-A8BF-124E9612C19B}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FA-41E2-9857-004ED71C8E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{3F5B52EE-BDCE-4328-B0CA-0235C74101B5}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FA-41E2-9857-004ED71C8E2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{B8C3608B-49C5-4487-BBCE-B06289F1AEFF}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DFA-41E2-9857-004ED71C8E2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{B59C88AA-B7A4-42B7-AB5C-4F563A3B3B59}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DFA-41E2-9857-004ED71C8E2E}"/>
                </c:ext>
              </c:extLst>
            </c:dLbl>
            <c:dLbl>
              <c:idx val="24"/>
              <c:layout>
                <c:manualLayout>
                  <c:x val="-2.5996552470278236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{46C0FD3D-BEE0-42B8-94F1-21425D7F2BBA}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DFA-41E2-9857-004ED71C8E2E}"/>
                </c:ext>
              </c:extLst>
            </c:dLbl>
            <c:dLbl>
              <c:idx val="32"/>
              <c:layout>
                <c:manualLayout>
                  <c:x val="-3.8164398649528232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{B91F3570-3854-4BB2-BCAD-0C82FFD469FF}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DFA-41E2-9857-004ED71C8E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58.3</c:v>
                </c:pt>
                <c:pt idx="24">
                  <c:v>60.2</c:v>
                </c:pt>
                <c:pt idx="32">
                  <c:v>59.9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9DFA-41E2-9857-004ED71C8E2E}"/>
            </c:ext>
          </c:extLst>
        </c:ser>
        <c:dLbls>
          <c:showLegendKey val="0"/>
          <c:showVal val="1"/>
          <c:showCatName val="0"/>
          <c:showSerName val="0"/>
          <c:showPercent val="0"/>
          <c:showBubbleSize val="0"/>
        </c:dLbls>
        <c:axId val="46179840"/>
        <c:axId val="46181760"/>
      </c:scatterChart>
      <c:valAx>
        <c:axId val="46179840"/>
        <c:scaling>
          <c:orientation val="minMax"/>
          <c:max val="7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{D064B8F7-E18E-4998-84D7-0F5869A14BF8}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141-40FD-8507-C9F4A3170F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{8E029F97-EC0E-4FC1-A3D3-4941A73B3561}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41-40FD-8507-C9F4A3170F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{0715CCEA-1592-4F60-9F39-822903FC7408}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41-40FD-8507-C9F4A3170F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{25BC9D22-FA25-426E-891E-5D92814DA81D}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41-40FD-8507-C9F4A3170F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{E6F91D19-7D50-46C3-B874-C0125F0BC493}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41-40FD-8507-C9F4A3170F17}"/>
                </c:ext>
              </c:extLst>
            </c:dLbl>
            <c:dLbl>
              <c:idx val="8"/>
              <c:layout>
                <c:manualLayout>
                  <c:x val="-3.6512034892803649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{1CC4C8F0-D566-4A1A-837F-6B471F154F23}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141-40FD-8507-C9F4A3170F17}"/>
                </c:ext>
              </c:extLst>
            </c:dLbl>
            <c:dLbl>
              <c:idx val="16"/>
              <c:layout>
                <c:manualLayout>
                  <c:x val="-2.6883948345417619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{CF50AA44-F26D-4694-933F-8DF817E45CC4}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141-40FD-8507-C9F4A3170F1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{92A8DCE8-9801-4E5B-8940-B98762BD6E01}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141-40FD-8507-C9F4A3170F1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{196B3EE7-4E1B-4D00-96BF-2DE0FE8F03F7}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141-40FD-8507-C9F4A3170F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15.2</c:v>
                </c:pt>
                <c:pt idx="16">
                  <c:v>15.4</c:v>
                </c:pt>
                <c:pt idx="24">
                  <c:v>16.600000000000001</c:v>
                </c:pt>
                <c:pt idx="32">
                  <c:v>15.7</c:v>
                </c:pt>
              </c:numCache>
            </c:numRef>
          </c:xVal>
          <c:yVal>
            <c:numRef>
              <c:f>公会計指標分析・財政指標組合せ分析表!$BP$73:$DC$73</c:f>
              <c:numCache>
                <c:formatCode>#,##0.0;"▲ "#,##0.0</c:formatCode>
                <c:ptCount val="40"/>
                <c:pt idx="8">
                  <c:v>50.3</c:v>
                </c:pt>
                <c:pt idx="16">
                  <c:v>52.1</c:v>
                </c:pt>
                <c:pt idx="24">
                  <c:v>32.9</c:v>
                </c:pt>
                <c:pt idx="32">
                  <c:v>39.799999999999997</c:v>
                </c:pt>
              </c:numCache>
            </c:numRef>
          </c:yVal>
          <c:smooth val="0"/>
          <c:extLst>
            <c:ext xmlns:c16="http://schemas.microsoft.com/office/drawing/2014/chart" uri="{C3380CC4-5D6E-409C-BE32-E72D297353CC}">
              <c16:uniqueId val="{00000009-2141-40FD-8507-C9F4A3170F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94932295830688E-2"/>
                  <c:y val="-5.4285820946128757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{21C553DE-3F4D-456D-9408-5E655BE2A83D}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141-40FD-8507-C9F4A3170F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{51B8B7DE-A0B9-4E09-856F-D41794CCADF3}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41-40FD-8507-C9F4A3170F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{58A1BADD-12FD-495C-9758-0D1B3AA394AD}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41-40FD-8507-C9F4A3170F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{80F6DA75-63DE-45A1-BEEB-2AEC748B387C}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41-40FD-8507-C9F4A3170F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{8D5AB361-D4B1-421A-9DF9-9704EE315B5A}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41-40FD-8507-C9F4A3170F17}"/>
                </c:ext>
              </c:extLst>
            </c:dLbl>
            <c:dLbl>
              <c:idx val="8"/>
              <c:layout>
                <c:manualLayout>
                  <c:x val="-4.226348627077995E-2"/>
                  <c:y val="-0.1131924841787867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{67A03DD4-97FE-42CF-A292-FFD64D24F79C}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141-40FD-8507-C9F4A3170F17}"/>
                </c:ext>
              </c:extLst>
            </c:dLbl>
            <c:dLbl>
              <c:idx val="16"/>
              <c:layout>
                <c:manualLayout>
                  <c:x val="-1.8235628084249993E-2"/>
                  <c:y val="-8.537478757208506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{F964852D-0D65-41E8-AE53-ED3897B73869}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141-40FD-8507-C9F4A3170F17}"/>
                </c:ext>
              </c:extLst>
            </c:dLbl>
            <c:dLbl>
              <c:idx val="24"/>
              <c:layout>
                <c:manualLayout>
                  <c:x val="-3.1697991619110633E-2"/>
                  <c:y val="-1.069417435494178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{C144DEA8-F643-47B6-B556-C6207EC59B9C}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141-40FD-8507-C9F4A3170F17}"/>
                </c:ext>
              </c:extLst>
            </c:dLbl>
            <c:dLbl>
              <c:idx val="32"/>
              <c:layout>
                <c:manualLayout>
                  <c:x val="-3.1570342725075584E-2"/>
                  <c:y val="-4.853562589945805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{02D0DE9D-7478-4104-A62D-674E6A5CA4B7}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141-40FD-8507-C9F4A3170F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8.5</c:v>
                </c:pt>
                <c:pt idx="16">
                  <c:v>8.5</c:v>
                </c:pt>
                <c:pt idx="24">
                  <c:v>8.6</c:v>
                </c:pt>
                <c:pt idx="32">
                  <c:v>8.6</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2141-40FD-8507-C9F4A3170F17}"/>
            </c:ext>
          </c:extLst>
        </c:ser>
        <c:dLbls>
          <c:showLegendKey val="0"/>
          <c:showVal val="1"/>
          <c:showCatName val="0"/>
          <c:showSerName val="0"/>
          <c:showPercent val="0"/>
          <c:showBubbleSize val="0"/>
        </c:dLbls>
        <c:axId val="84219776"/>
        <c:axId val="84234240"/>
      </c:scatterChart>
      <c:valAx>
        <c:axId val="84219776"/>
        <c:scaling>
          <c:orientation val="minMax"/>
          <c:max val="17.400000000000002"/>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5,237
5,220
52.10
4,898,000
4,801,612
93,111
2,295,964
3,747,835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例年通りではあるが、原発工事の一時中断に伴う地域経済の低迷並びに基幹産業である漁業不振により、個人・法人ともに目に見える増収には至っていない。財政力指数</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と類似団体の平均と同数値となっている。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町広報誌での納期記事の掲載等を行い、納税意識向上を目指しているが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地域経済の低迷等の背景があり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税収増を見込めることが難しい。今後も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町広報誌での納期記事の掲載や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訪問等行い、納税意識を高め財政基盤強化に繋がるように努力をする。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8" name="直線コネクタ 67"/>
        <xdr:cNvCxnSpPr/>
      </xdr:nvCxnSpPr>
      <xdr:spPr>
        <a:xfrm flipV="1">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81845</xdr:rowOff>
    </xdr:to>
    <xdr:cxnSp macro="">
      <xdr:nvCxnSpPr>
        <xdr:cNvPr id="71" name="直線コネクタ 70"/>
        <xdr:cNvCxnSpPr/>
      </xdr:nvCxnSpPr>
      <xdr:spPr>
        <a:xfrm flipV="1">
          <a:off x="3225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81845</xdr:rowOff>
    </xdr:to>
    <xdr:cxnSp macro="">
      <xdr:nvCxnSpPr>
        <xdr:cNvPr id="74" name="直線コネクタ 73"/>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81845</xdr:rowOff>
    </xdr:to>
    <xdr:cxnSp macro="">
      <xdr:nvCxnSpPr>
        <xdr:cNvPr id="77" name="直線コネクタ 76"/>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0" name="フローチャート: 判断 79"/>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1" name="テキスト ボックス 80"/>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7" name="楕円 86"/>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7355</xdr:rowOff>
    </xdr:from>
    <xdr:ext cx="762000" cy="259045"/>
    <xdr:sp macro="" textlink="">
      <xdr:nvSpPr>
        <xdr:cNvPr id="88" name="財政力該当値テキスト"/>
        <xdr:cNvSpPr txBox="1"/>
      </xdr:nvSpPr>
      <xdr:spPr>
        <a:xfrm>
          <a:off x="50419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90" name="テキスト ボックス 89"/>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86.0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％と昨年度と比べ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増となったが、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％低い状態である。</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％増えた要因としては、歳入の経常的収入の減及び歳出の経常的経費の増が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要因と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考えられ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事業等の縮減や経費削減を行い、弾力性のある財政構造を目指す。</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160528</xdr:rowOff>
    </xdr:from>
    <xdr:to>
      <xdr:col>23</xdr:col>
      <xdr:colOff>133350</xdr:colOff>
      <xdr:row>63</xdr:row>
      <xdr:rowOff>41910</xdr:rowOff>
    </xdr:to>
    <xdr:cxnSp macro="">
      <xdr:nvCxnSpPr>
        <xdr:cNvPr id="129" name="直線コネクタ 128"/>
        <xdr:cNvCxnSpPr/>
      </xdr:nvCxnSpPr>
      <xdr:spPr>
        <a:xfrm>
          <a:off x="4114800" y="10447528"/>
          <a:ext cx="8382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61</xdr:row>
      <xdr:rowOff>22860</xdr:rowOff>
    </xdr:to>
    <xdr:cxnSp macro="">
      <xdr:nvCxnSpPr>
        <xdr:cNvPr id="132" name="直線コネクタ 131"/>
        <xdr:cNvCxnSpPr/>
      </xdr:nvCxnSpPr>
      <xdr:spPr>
        <a:xfrm flipV="1">
          <a:off x="3225800" y="104475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104902</xdr:rowOff>
    </xdr:to>
    <xdr:cxnSp macro="">
      <xdr:nvCxnSpPr>
        <xdr:cNvPr id="135" name="直線コネクタ 134"/>
        <xdr:cNvCxnSpPr/>
      </xdr:nvCxnSpPr>
      <xdr:spPr>
        <a:xfrm flipV="1">
          <a:off x="2336800" y="1048131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7" name="テキスト ボックス 136"/>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104902</xdr:rowOff>
    </xdr:from>
    <xdr:to>
      <xdr:col>11</xdr:col>
      <xdr:colOff>31750</xdr:colOff>
      <xdr:row>62</xdr:row>
      <xdr:rowOff>44450</xdr:rowOff>
    </xdr:to>
    <xdr:cxnSp macro="">
      <xdr:nvCxnSpPr>
        <xdr:cNvPr id="138" name="直線コネクタ 137"/>
        <xdr:cNvCxnSpPr/>
      </xdr:nvCxnSpPr>
      <xdr:spPr>
        <a:xfrm flipV="1">
          <a:off x="1447800" y="1056335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1" name="フローチャート: 判断 140"/>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2" name="テキスト ボックス 141"/>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8" name="楕円 147"/>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49"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109728</xdr:rowOff>
    </xdr:from>
    <xdr:to>
      <xdr:col>19</xdr:col>
      <xdr:colOff>184150</xdr:colOff>
      <xdr:row>61</xdr:row>
      <xdr:rowOff>39878</xdr:rowOff>
    </xdr:to>
    <xdr:sp macro="" textlink="">
      <xdr:nvSpPr>
        <xdr:cNvPr id="150" name="楕円 149"/>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50055</xdr:rowOff>
    </xdr:from>
    <xdr:ext cx="736600" cy="259045"/>
    <xdr:sp macro="" textlink="">
      <xdr:nvSpPr>
        <xdr:cNvPr id="151" name="テキスト ボックス 150"/>
        <xdr:cNvSpPr txBox="1"/>
      </xdr:nvSpPr>
      <xdr:spPr>
        <a:xfrm>
          <a:off x="3733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2" name="楕円 151"/>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3" name="テキスト ボックス 152"/>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54102</xdr:rowOff>
    </xdr:from>
    <xdr:to>
      <xdr:col>11</xdr:col>
      <xdr:colOff>82550</xdr:colOff>
      <xdr:row>61</xdr:row>
      <xdr:rowOff>155702</xdr:rowOff>
    </xdr:to>
    <xdr:sp macro="" textlink="">
      <xdr:nvSpPr>
        <xdr:cNvPr id="154" name="楕円 153"/>
        <xdr:cNvSpPr/>
      </xdr:nvSpPr>
      <xdr:spPr>
        <a:xfrm>
          <a:off x="2286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165879</xdr:rowOff>
    </xdr:from>
    <xdr:ext cx="762000" cy="259045"/>
    <xdr:sp macro="" textlink="">
      <xdr:nvSpPr>
        <xdr:cNvPr id="155" name="テキスト ボックス 154"/>
        <xdr:cNvSpPr txBox="1"/>
      </xdr:nvSpPr>
      <xdr:spPr>
        <a:xfrm>
          <a:off x="1955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6" name="楕円 155"/>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57" name="テキスト ボックス 156"/>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数年横ばいであり、類似団体平均を下回っている。今後も、行財政改革等により財政健全化を目指した歳出削減に努める。</a:t>
          </a:r>
        </a:p>
        <a:p>
          <a:r>
            <a:rPr kumimoji="1" lang="ja-JP" altLang="en-US" sz="1400">
              <a:latin typeface="ＭＳ Ｐゴシック" panose="020B0600070205080204" pitchFamily="50" charset="-128"/>
              <a:ea typeface="ＭＳ Ｐゴシック" panose="020B0600070205080204" pitchFamily="50" charset="-128"/>
            </a:rPr>
            <a:t>　　</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77696</xdr:rowOff>
    </xdr:from>
    <xdr:to>
      <xdr:col>23</xdr:col>
      <xdr:colOff>133350</xdr:colOff>
      <xdr:row>82</xdr:row>
      <xdr:rowOff>106600</xdr:rowOff>
    </xdr:to>
    <xdr:cxnSp macro="">
      <xdr:nvCxnSpPr>
        <xdr:cNvPr id="194" name="直線コネクタ 193"/>
        <xdr:cNvCxnSpPr/>
      </xdr:nvCxnSpPr>
      <xdr:spPr>
        <a:xfrm>
          <a:off x="4114800" y="14136596"/>
          <a:ext cx="838200" cy="2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19665</xdr:rowOff>
    </xdr:from>
    <xdr:to>
      <xdr:col>19</xdr:col>
      <xdr:colOff>133350</xdr:colOff>
      <xdr:row>82</xdr:row>
      <xdr:rowOff>77696</xdr:rowOff>
    </xdr:to>
    <xdr:cxnSp macro="">
      <xdr:nvCxnSpPr>
        <xdr:cNvPr id="197" name="直線コネクタ 196"/>
        <xdr:cNvCxnSpPr/>
      </xdr:nvCxnSpPr>
      <xdr:spPr>
        <a:xfrm>
          <a:off x="3225800" y="14078565"/>
          <a:ext cx="889000" cy="5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19665</xdr:rowOff>
    </xdr:from>
    <xdr:to>
      <xdr:col>15</xdr:col>
      <xdr:colOff>82550</xdr:colOff>
      <xdr:row>82</xdr:row>
      <xdr:rowOff>29025</xdr:rowOff>
    </xdr:to>
    <xdr:cxnSp macro="">
      <xdr:nvCxnSpPr>
        <xdr:cNvPr id="200" name="直線コネクタ 199"/>
        <xdr:cNvCxnSpPr/>
      </xdr:nvCxnSpPr>
      <xdr:spPr>
        <a:xfrm flipV="1">
          <a:off x="2336800" y="14078565"/>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5843</xdr:rowOff>
    </xdr:from>
    <xdr:to>
      <xdr:col>11</xdr:col>
      <xdr:colOff>31750</xdr:colOff>
      <xdr:row>82</xdr:row>
      <xdr:rowOff>29025</xdr:rowOff>
    </xdr:to>
    <xdr:cxnSp macro="">
      <xdr:nvCxnSpPr>
        <xdr:cNvPr id="203" name="直線コネクタ 202"/>
        <xdr:cNvCxnSpPr/>
      </xdr:nvCxnSpPr>
      <xdr:spPr>
        <a:xfrm>
          <a:off x="1447800" y="14064743"/>
          <a:ext cx="889000" cy="2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39181</xdr:rowOff>
    </xdr:from>
    <xdr:to>
      <xdr:col>7</xdr:col>
      <xdr:colOff>31750</xdr:colOff>
      <xdr:row>82</xdr:row>
      <xdr:rowOff>140781</xdr:rowOff>
    </xdr:to>
    <xdr:sp macro="" textlink="">
      <xdr:nvSpPr>
        <xdr:cNvPr id="206" name="フローチャート: 判断 205"/>
        <xdr:cNvSpPr/>
      </xdr:nvSpPr>
      <xdr:spPr>
        <a:xfrm>
          <a:off x="1397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125558</xdr:rowOff>
    </xdr:from>
    <xdr:ext cx="762000" cy="259045"/>
    <xdr:sp macro="" textlink="">
      <xdr:nvSpPr>
        <xdr:cNvPr id="207" name="テキスト ボックス 206"/>
        <xdr:cNvSpPr txBox="1"/>
      </xdr:nvSpPr>
      <xdr:spPr>
        <a:xfrm>
          <a:off x="1066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55800</xdr:rowOff>
    </xdr:from>
    <xdr:to>
      <xdr:col>23</xdr:col>
      <xdr:colOff>184150</xdr:colOff>
      <xdr:row>82</xdr:row>
      <xdr:rowOff>157400</xdr:rowOff>
    </xdr:to>
    <xdr:sp macro="" textlink="">
      <xdr:nvSpPr>
        <xdr:cNvPr id="213" name="楕円 212"/>
        <xdr:cNvSpPr/>
      </xdr:nvSpPr>
      <xdr:spPr>
        <a:xfrm>
          <a:off x="4902200" y="141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72327</xdr:rowOff>
    </xdr:from>
    <xdr:ext cx="762000" cy="259045"/>
    <xdr:sp macro="" textlink="">
      <xdr:nvSpPr>
        <xdr:cNvPr id="214" name="人件費・物件費等の状況該当値テキスト"/>
        <xdr:cNvSpPr txBox="1"/>
      </xdr:nvSpPr>
      <xdr:spPr>
        <a:xfrm>
          <a:off x="5041900" y="139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26896</xdr:rowOff>
    </xdr:from>
    <xdr:to>
      <xdr:col>19</xdr:col>
      <xdr:colOff>184150</xdr:colOff>
      <xdr:row>82</xdr:row>
      <xdr:rowOff>128496</xdr:rowOff>
    </xdr:to>
    <xdr:sp macro="" textlink="">
      <xdr:nvSpPr>
        <xdr:cNvPr id="215" name="楕円 214"/>
        <xdr:cNvSpPr/>
      </xdr:nvSpPr>
      <xdr:spPr>
        <a:xfrm>
          <a:off x="4064000" y="14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138673</xdr:rowOff>
    </xdr:from>
    <xdr:ext cx="736600" cy="259045"/>
    <xdr:sp macro="" textlink="">
      <xdr:nvSpPr>
        <xdr:cNvPr id="216" name="テキスト ボックス 215"/>
        <xdr:cNvSpPr txBox="1"/>
      </xdr:nvSpPr>
      <xdr:spPr>
        <a:xfrm>
          <a:off x="3733800" y="1385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140315</xdr:rowOff>
    </xdr:from>
    <xdr:to>
      <xdr:col>15</xdr:col>
      <xdr:colOff>133350</xdr:colOff>
      <xdr:row>82</xdr:row>
      <xdr:rowOff>70465</xdr:rowOff>
    </xdr:to>
    <xdr:sp macro="" textlink="">
      <xdr:nvSpPr>
        <xdr:cNvPr id="217" name="楕円 216"/>
        <xdr:cNvSpPr/>
      </xdr:nvSpPr>
      <xdr:spPr>
        <a:xfrm>
          <a:off x="3175000" y="140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80642</xdr:rowOff>
    </xdr:from>
    <xdr:ext cx="762000" cy="259045"/>
    <xdr:sp macro="" textlink="">
      <xdr:nvSpPr>
        <xdr:cNvPr id="218" name="テキスト ボックス 217"/>
        <xdr:cNvSpPr txBox="1"/>
      </xdr:nvSpPr>
      <xdr:spPr>
        <a:xfrm>
          <a:off x="2844800" y="1379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149675</xdr:rowOff>
    </xdr:from>
    <xdr:to>
      <xdr:col>11</xdr:col>
      <xdr:colOff>82550</xdr:colOff>
      <xdr:row>82</xdr:row>
      <xdr:rowOff>79825</xdr:rowOff>
    </xdr:to>
    <xdr:sp macro="" textlink="">
      <xdr:nvSpPr>
        <xdr:cNvPr id="219" name="楕円 218"/>
        <xdr:cNvSpPr/>
      </xdr:nvSpPr>
      <xdr:spPr>
        <a:xfrm>
          <a:off x="2286000" y="140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90002</xdr:rowOff>
    </xdr:from>
    <xdr:ext cx="762000" cy="259045"/>
    <xdr:sp macro="" textlink="">
      <xdr:nvSpPr>
        <xdr:cNvPr id="220" name="テキスト ボックス 219"/>
        <xdr:cNvSpPr txBox="1"/>
      </xdr:nvSpPr>
      <xdr:spPr>
        <a:xfrm>
          <a:off x="1955800" y="1380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126493</xdr:rowOff>
    </xdr:from>
    <xdr:to>
      <xdr:col>7</xdr:col>
      <xdr:colOff>31750</xdr:colOff>
      <xdr:row>82</xdr:row>
      <xdr:rowOff>56643</xdr:rowOff>
    </xdr:to>
    <xdr:sp macro="" textlink="">
      <xdr:nvSpPr>
        <xdr:cNvPr id="221" name="楕円 220"/>
        <xdr:cNvSpPr/>
      </xdr:nvSpPr>
      <xdr:spPr>
        <a:xfrm>
          <a:off x="1397000" y="140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66820</xdr:rowOff>
    </xdr:from>
    <xdr:ext cx="762000" cy="259045"/>
    <xdr:sp macro="" textlink="">
      <xdr:nvSpPr>
        <xdr:cNvPr id="222" name="テキスト ボックス 221"/>
        <xdr:cNvSpPr txBox="1"/>
      </xdr:nvSpPr>
      <xdr:spPr>
        <a:xfrm>
          <a:off x="1066800" y="1378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近年は大きな増減なく横ばい状態が続いている。また、類似団体平均より高い数値である。</a:t>
          </a:r>
        </a:p>
        <a:p>
          <a:r>
            <a:rPr kumimoji="1" lang="ja-JP" altLang="en-US" sz="1400">
              <a:latin typeface="ＭＳ Ｐゴシック" panose="020B0600070205080204" pitchFamily="50" charset="-128"/>
              <a:ea typeface="ＭＳ Ｐゴシック" panose="020B0600070205080204" pitchFamily="50" charset="-128"/>
            </a:rPr>
            <a:t>　定員適正化計画等に基づき健全性に努めてはいるものの、一般行政職経験年数構成比が長い職員ほど比率が高く、職員構成比の均衡が図られていないことが、引き上げの要因となっている。今後も横ばい状態が見込ま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117687</xdr:rowOff>
    </xdr:from>
    <xdr:to>
      <xdr:col>81</xdr:col>
      <xdr:colOff>44450</xdr:colOff>
      <xdr:row>86</xdr:row>
      <xdr:rowOff>125730</xdr:rowOff>
    </xdr:to>
    <xdr:cxnSp macro="">
      <xdr:nvCxnSpPr>
        <xdr:cNvPr id="256" name="直線コネクタ 255"/>
        <xdr:cNvCxnSpPr/>
      </xdr:nvCxnSpPr>
      <xdr:spPr>
        <a:xfrm>
          <a:off x="16179800" y="148623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117687</xdr:rowOff>
    </xdr:from>
    <xdr:to>
      <xdr:col>77</xdr:col>
      <xdr:colOff>44450</xdr:colOff>
      <xdr:row>86</xdr:row>
      <xdr:rowOff>133773</xdr:rowOff>
    </xdr:to>
    <xdr:cxnSp macro="">
      <xdr:nvCxnSpPr>
        <xdr:cNvPr id="259" name="直線コネクタ 258"/>
        <xdr:cNvCxnSpPr/>
      </xdr:nvCxnSpPr>
      <xdr:spPr>
        <a:xfrm flipV="1">
          <a:off x="15290800" y="1486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37254</xdr:rowOff>
    </xdr:from>
    <xdr:to>
      <xdr:col>72</xdr:col>
      <xdr:colOff>203200</xdr:colOff>
      <xdr:row>86</xdr:row>
      <xdr:rowOff>133773</xdr:rowOff>
    </xdr:to>
    <xdr:cxnSp macro="">
      <xdr:nvCxnSpPr>
        <xdr:cNvPr id="262" name="直線コネクタ 261"/>
        <xdr:cNvCxnSpPr/>
      </xdr:nvCxnSpPr>
      <xdr:spPr>
        <a:xfrm>
          <a:off x="14401800" y="1478195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37254</xdr:rowOff>
    </xdr:from>
    <xdr:to>
      <xdr:col>68</xdr:col>
      <xdr:colOff>152400</xdr:colOff>
      <xdr:row>86</xdr:row>
      <xdr:rowOff>93557</xdr:rowOff>
    </xdr:to>
    <xdr:cxnSp macro="">
      <xdr:nvCxnSpPr>
        <xdr:cNvPr id="265" name="直線コネクタ 264"/>
        <xdr:cNvCxnSpPr/>
      </xdr:nvCxnSpPr>
      <xdr:spPr>
        <a:xfrm flipV="1">
          <a:off x="13512800" y="1478195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68" name="フローチャート: 判断 267"/>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165116</xdr:rowOff>
    </xdr:from>
    <xdr:ext cx="762000" cy="259045"/>
    <xdr:sp macro="" textlink="">
      <xdr:nvSpPr>
        <xdr:cNvPr id="269" name="テキスト ボックス 268"/>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5" name="楕円 274"/>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47007</xdr:rowOff>
    </xdr:from>
    <xdr:ext cx="762000" cy="259045"/>
    <xdr:sp macro="" textlink="">
      <xdr:nvSpPr>
        <xdr:cNvPr id="276"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66887</xdr:rowOff>
    </xdr:from>
    <xdr:to>
      <xdr:col>77</xdr:col>
      <xdr:colOff>95250</xdr:colOff>
      <xdr:row>86</xdr:row>
      <xdr:rowOff>168487</xdr:rowOff>
    </xdr:to>
    <xdr:sp macro="" textlink="">
      <xdr:nvSpPr>
        <xdr:cNvPr id="277" name="楕円 276"/>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153264</xdr:rowOff>
    </xdr:from>
    <xdr:ext cx="736600" cy="259045"/>
    <xdr:sp macro="" textlink="">
      <xdr:nvSpPr>
        <xdr:cNvPr id="278" name="テキスト ボックス 277"/>
        <xdr:cNvSpPr txBox="1"/>
      </xdr:nvSpPr>
      <xdr:spPr>
        <a:xfrm>
          <a:off x="15798800" y="1489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82973</xdr:rowOff>
    </xdr:from>
    <xdr:to>
      <xdr:col>73</xdr:col>
      <xdr:colOff>44450</xdr:colOff>
      <xdr:row>87</xdr:row>
      <xdr:rowOff>13123</xdr:rowOff>
    </xdr:to>
    <xdr:sp macro="" textlink="">
      <xdr:nvSpPr>
        <xdr:cNvPr id="279" name="楕円 278"/>
        <xdr:cNvSpPr/>
      </xdr:nvSpPr>
      <xdr:spPr>
        <a:xfrm>
          <a:off x="15240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169350</xdr:rowOff>
    </xdr:from>
    <xdr:ext cx="762000" cy="259045"/>
    <xdr:sp macro="" textlink="">
      <xdr:nvSpPr>
        <xdr:cNvPr id="280" name="テキスト ボックス 279"/>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157904</xdr:rowOff>
    </xdr:from>
    <xdr:to>
      <xdr:col>68</xdr:col>
      <xdr:colOff>203200</xdr:colOff>
      <xdr:row>86</xdr:row>
      <xdr:rowOff>88054</xdr:rowOff>
    </xdr:to>
    <xdr:sp macro="" textlink="">
      <xdr:nvSpPr>
        <xdr:cNvPr id="281" name="楕円 280"/>
        <xdr:cNvSpPr/>
      </xdr:nvSpPr>
      <xdr:spPr>
        <a:xfrm>
          <a:off x="14351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72831</xdr:rowOff>
    </xdr:from>
    <xdr:ext cx="762000" cy="259045"/>
    <xdr:sp macro="" textlink="">
      <xdr:nvSpPr>
        <xdr:cNvPr id="282" name="テキスト ボックス 281"/>
        <xdr:cNvSpPr txBox="1"/>
      </xdr:nvSpPr>
      <xdr:spPr>
        <a:xfrm>
          <a:off x="14020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42757</xdr:rowOff>
    </xdr:from>
    <xdr:to>
      <xdr:col>64</xdr:col>
      <xdr:colOff>152400</xdr:colOff>
      <xdr:row>86</xdr:row>
      <xdr:rowOff>144357</xdr:rowOff>
    </xdr:to>
    <xdr:sp macro="" textlink="">
      <xdr:nvSpPr>
        <xdr:cNvPr id="283" name="楕円 282"/>
        <xdr:cNvSpPr/>
      </xdr:nvSpPr>
      <xdr:spPr>
        <a:xfrm>
          <a:off x="13462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129134</xdr:rowOff>
    </xdr:from>
    <xdr:ext cx="762000" cy="259045"/>
    <xdr:sp macro="" textlink="">
      <xdr:nvSpPr>
        <xdr:cNvPr id="284" name="テキスト ボックス 283"/>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大きな増減なく、横ばい状態が続いている。また、類似団体平均を下回っている。毎年新規採用者が見込まれるが、組織改革等・適正を図り、健全性に努める必要がある。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43497</xdr:rowOff>
    </xdr:from>
    <xdr:to>
      <xdr:col>81</xdr:col>
      <xdr:colOff>44450</xdr:colOff>
      <xdr:row>60</xdr:row>
      <xdr:rowOff>73057</xdr:rowOff>
    </xdr:to>
    <xdr:cxnSp macro="">
      <xdr:nvCxnSpPr>
        <xdr:cNvPr id="315" name="直線コネクタ 314"/>
        <xdr:cNvCxnSpPr/>
      </xdr:nvCxnSpPr>
      <xdr:spPr>
        <a:xfrm>
          <a:off x="16179800" y="10330497"/>
          <a:ext cx="8382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166084</xdr:rowOff>
    </xdr:from>
    <xdr:to>
      <xdr:col>77</xdr:col>
      <xdr:colOff>44450</xdr:colOff>
      <xdr:row>60</xdr:row>
      <xdr:rowOff>43497</xdr:rowOff>
    </xdr:to>
    <xdr:cxnSp macro="">
      <xdr:nvCxnSpPr>
        <xdr:cNvPr id="318" name="直線コネクタ 317"/>
        <xdr:cNvCxnSpPr/>
      </xdr:nvCxnSpPr>
      <xdr:spPr>
        <a:xfrm>
          <a:off x="15290800" y="10281634"/>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166084</xdr:rowOff>
    </xdr:from>
    <xdr:to>
      <xdr:col>72</xdr:col>
      <xdr:colOff>203200</xdr:colOff>
      <xdr:row>60</xdr:row>
      <xdr:rowOff>2477</xdr:rowOff>
    </xdr:to>
    <xdr:cxnSp macro="">
      <xdr:nvCxnSpPr>
        <xdr:cNvPr id="321" name="直線コネクタ 320"/>
        <xdr:cNvCxnSpPr/>
      </xdr:nvCxnSpPr>
      <xdr:spPr>
        <a:xfrm flipV="1">
          <a:off x="14401800" y="10281634"/>
          <a:ext cx="889000" cy="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138938</xdr:rowOff>
    </xdr:from>
    <xdr:to>
      <xdr:col>68</xdr:col>
      <xdr:colOff>152400</xdr:colOff>
      <xdr:row>60</xdr:row>
      <xdr:rowOff>2477</xdr:rowOff>
    </xdr:to>
    <xdr:cxnSp macro="">
      <xdr:nvCxnSpPr>
        <xdr:cNvPr id="324" name="直線コネクタ 323"/>
        <xdr:cNvCxnSpPr/>
      </xdr:nvCxnSpPr>
      <xdr:spPr>
        <a:xfrm>
          <a:off x="13512800" y="10254488"/>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7" name="フローチャート: 判断 326"/>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28" name="テキスト ボックス 327"/>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22257</xdr:rowOff>
    </xdr:from>
    <xdr:to>
      <xdr:col>81</xdr:col>
      <xdr:colOff>95250</xdr:colOff>
      <xdr:row>60</xdr:row>
      <xdr:rowOff>123857</xdr:rowOff>
    </xdr:to>
    <xdr:sp macro="" textlink="">
      <xdr:nvSpPr>
        <xdr:cNvPr id="334" name="楕円 333"/>
        <xdr:cNvSpPr/>
      </xdr:nvSpPr>
      <xdr:spPr>
        <a:xfrm>
          <a:off x="16967200" y="10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38784</xdr:rowOff>
    </xdr:from>
    <xdr:ext cx="762000" cy="259045"/>
    <xdr:sp macro="" textlink="">
      <xdr:nvSpPr>
        <xdr:cNvPr id="335" name="定員管理の状況該当値テキスト"/>
        <xdr:cNvSpPr txBox="1"/>
      </xdr:nvSpPr>
      <xdr:spPr>
        <a:xfrm>
          <a:off x="17106900" y="1015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164147</xdr:rowOff>
    </xdr:from>
    <xdr:to>
      <xdr:col>77</xdr:col>
      <xdr:colOff>95250</xdr:colOff>
      <xdr:row>60</xdr:row>
      <xdr:rowOff>94297</xdr:rowOff>
    </xdr:to>
    <xdr:sp macro="" textlink="">
      <xdr:nvSpPr>
        <xdr:cNvPr id="336" name="楕円 335"/>
        <xdr:cNvSpPr/>
      </xdr:nvSpPr>
      <xdr:spPr>
        <a:xfrm>
          <a:off x="16129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104474</xdr:rowOff>
    </xdr:from>
    <xdr:ext cx="736600" cy="259045"/>
    <xdr:sp macro="" textlink="">
      <xdr:nvSpPr>
        <xdr:cNvPr id="337" name="テキスト ボックス 336"/>
        <xdr:cNvSpPr txBox="1"/>
      </xdr:nvSpPr>
      <xdr:spPr>
        <a:xfrm>
          <a:off x="15798800" y="1004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115284</xdr:rowOff>
    </xdr:from>
    <xdr:to>
      <xdr:col>73</xdr:col>
      <xdr:colOff>44450</xdr:colOff>
      <xdr:row>60</xdr:row>
      <xdr:rowOff>45434</xdr:rowOff>
    </xdr:to>
    <xdr:sp macro="" textlink="">
      <xdr:nvSpPr>
        <xdr:cNvPr id="338" name="楕円 337"/>
        <xdr:cNvSpPr/>
      </xdr:nvSpPr>
      <xdr:spPr>
        <a:xfrm>
          <a:off x="15240000" y="102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55611</xdr:rowOff>
    </xdr:from>
    <xdr:ext cx="762000" cy="259045"/>
    <xdr:sp macro="" textlink="">
      <xdr:nvSpPr>
        <xdr:cNvPr id="339" name="テキスト ボックス 338"/>
        <xdr:cNvSpPr txBox="1"/>
      </xdr:nvSpPr>
      <xdr:spPr>
        <a:xfrm>
          <a:off x="14909800" y="999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123127</xdr:rowOff>
    </xdr:from>
    <xdr:to>
      <xdr:col>68</xdr:col>
      <xdr:colOff>203200</xdr:colOff>
      <xdr:row>60</xdr:row>
      <xdr:rowOff>53277</xdr:rowOff>
    </xdr:to>
    <xdr:sp macro="" textlink="">
      <xdr:nvSpPr>
        <xdr:cNvPr id="340" name="楕円 339"/>
        <xdr:cNvSpPr/>
      </xdr:nvSpPr>
      <xdr:spPr>
        <a:xfrm>
          <a:off x="14351000" y="102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63454</xdr:rowOff>
    </xdr:from>
    <xdr:ext cx="762000" cy="259045"/>
    <xdr:sp macro="" textlink="">
      <xdr:nvSpPr>
        <xdr:cNvPr id="341" name="テキスト ボックス 340"/>
        <xdr:cNvSpPr txBox="1"/>
      </xdr:nvSpPr>
      <xdr:spPr>
        <a:xfrm>
          <a:off x="14020800" y="100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88138</xdr:rowOff>
    </xdr:from>
    <xdr:to>
      <xdr:col>64</xdr:col>
      <xdr:colOff>152400</xdr:colOff>
      <xdr:row>60</xdr:row>
      <xdr:rowOff>18288</xdr:rowOff>
    </xdr:to>
    <xdr:sp macro="" textlink="">
      <xdr:nvSpPr>
        <xdr:cNvPr id="342" name="楕円 341"/>
        <xdr:cNvSpPr/>
      </xdr:nvSpPr>
      <xdr:spPr>
        <a:xfrm>
          <a:off x="13462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28465</xdr:rowOff>
    </xdr:from>
    <xdr:ext cx="762000" cy="259045"/>
    <xdr:sp macro="" textlink="">
      <xdr:nvSpPr>
        <xdr:cNvPr id="343" name="テキスト ボックス 342"/>
        <xdr:cNvSpPr txBox="1"/>
      </xdr:nvSpPr>
      <xdr:spPr>
        <a:xfrm>
          <a:off x="13131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前年度から</a:t>
          </a:r>
          <a:r>
            <a:rPr kumimoji="1" lang="en-US" altLang="ja-JP" sz="1400">
              <a:latin typeface="ＭＳ Ｐゴシック" panose="020B0600070205080204" pitchFamily="50" charset="-128"/>
              <a:ea typeface="ＭＳ Ｐゴシック" panose="020B0600070205080204" pitchFamily="50" charset="-128"/>
            </a:rPr>
            <a:t>0.9</a:t>
          </a:r>
          <a:r>
            <a:rPr kumimoji="1" lang="ja-JP" altLang="en-US" sz="1400">
              <a:latin typeface="ＭＳ Ｐゴシック" panose="020B0600070205080204" pitchFamily="50" charset="-128"/>
              <a:ea typeface="ＭＳ Ｐゴシック" panose="020B0600070205080204" pitchFamily="50" charset="-128"/>
            </a:rPr>
            <a:t>％比率減となり、類似団体平均を</a:t>
          </a:r>
          <a:r>
            <a:rPr kumimoji="1" lang="en-US" altLang="ja-JP" sz="1400">
              <a:latin typeface="ＭＳ Ｐゴシック" panose="020B0600070205080204" pitchFamily="50" charset="-128"/>
              <a:ea typeface="ＭＳ Ｐゴシック" panose="020B0600070205080204" pitchFamily="50" charset="-128"/>
            </a:rPr>
            <a:t>7.1</a:t>
          </a:r>
          <a:r>
            <a:rPr kumimoji="1" lang="ja-JP" altLang="en-US" sz="1400">
              <a:latin typeface="ＭＳ Ｐゴシック" panose="020B0600070205080204" pitchFamily="50" charset="-128"/>
              <a:ea typeface="ＭＳ Ｐゴシック" panose="020B0600070205080204" pitchFamily="50" charset="-128"/>
            </a:rPr>
            <a:t>％高い比率となっている。これは、元利償還金や公営企業への財政補填分の減が主な要因となっている。今後も、事業効果等を見極め比率を下げることに努める。</a:t>
          </a:r>
        </a:p>
        <a:p>
          <a:endParaRPr kumimoji="1" lang="ja-JP" altLang="en-US"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129032</xdr:rowOff>
    </xdr:from>
    <xdr:to>
      <xdr:col>81</xdr:col>
      <xdr:colOff>44450</xdr:colOff>
      <xdr:row>44</xdr:row>
      <xdr:rowOff>1016</xdr:rowOff>
    </xdr:to>
    <xdr:cxnSp macro="">
      <xdr:nvCxnSpPr>
        <xdr:cNvPr id="374" name="直線コネクタ 373"/>
        <xdr:cNvCxnSpPr/>
      </xdr:nvCxnSpPr>
      <xdr:spPr>
        <a:xfrm flipV="1">
          <a:off x="16179800" y="750138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114554</xdr:rowOff>
    </xdr:from>
    <xdr:to>
      <xdr:col>77</xdr:col>
      <xdr:colOff>44450</xdr:colOff>
      <xdr:row>44</xdr:row>
      <xdr:rowOff>1016</xdr:rowOff>
    </xdr:to>
    <xdr:cxnSp macro="">
      <xdr:nvCxnSpPr>
        <xdr:cNvPr id="377" name="直線コネクタ 376"/>
        <xdr:cNvCxnSpPr/>
      </xdr:nvCxnSpPr>
      <xdr:spPr>
        <a:xfrm>
          <a:off x="15290800" y="74869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104902</xdr:rowOff>
    </xdr:from>
    <xdr:to>
      <xdr:col>72</xdr:col>
      <xdr:colOff>203200</xdr:colOff>
      <xdr:row>43</xdr:row>
      <xdr:rowOff>114554</xdr:rowOff>
    </xdr:to>
    <xdr:cxnSp macro="">
      <xdr:nvCxnSpPr>
        <xdr:cNvPr id="380" name="直線コネクタ 379"/>
        <xdr:cNvCxnSpPr/>
      </xdr:nvCxnSpPr>
      <xdr:spPr>
        <a:xfrm>
          <a:off x="14401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71120</xdr:rowOff>
    </xdr:from>
    <xdr:to>
      <xdr:col>68</xdr:col>
      <xdr:colOff>152400</xdr:colOff>
      <xdr:row>43</xdr:row>
      <xdr:rowOff>104902</xdr:rowOff>
    </xdr:to>
    <xdr:cxnSp macro="">
      <xdr:nvCxnSpPr>
        <xdr:cNvPr id="383" name="直線コネクタ 382"/>
        <xdr:cNvCxnSpPr/>
      </xdr:nvCxnSpPr>
      <xdr:spPr>
        <a:xfrm>
          <a:off x="13512800" y="744347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54356</xdr:rowOff>
    </xdr:from>
    <xdr:to>
      <xdr:col>64</xdr:col>
      <xdr:colOff>152400</xdr:colOff>
      <xdr:row>41</xdr:row>
      <xdr:rowOff>155956</xdr:rowOff>
    </xdr:to>
    <xdr:sp macro="" textlink="">
      <xdr:nvSpPr>
        <xdr:cNvPr id="386" name="フローチャート: 判断 385"/>
        <xdr:cNvSpPr/>
      </xdr:nvSpPr>
      <xdr:spPr>
        <a:xfrm>
          <a:off x="13462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166133</xdr:rowOff>
    </xdr:from>
    <xdr:ext cx="762000" cy="259045"/>
    <xdr:sp macro="" textlink="">
      <xdr:nvSpPr>
        <xdr:cNvPr id="387" name="テキスト ボックス 386"/>
        <xdr:cNvSpPr txBox="1"/>
      </xdr:nvSpPr>
      <xdr:spPr>
        <a:xfrm>
          <a:off x="13131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78232</xdr:rowOff>
    </xdr:from>
    <xdr:to>
      <xdr:col>81</xdr:col>
      <xdr:colOff>95250</xdr:colOff>
      <xdr:row>44</xdr:row>
      <xdr:rowOff>8382</xdr:rowOff>
    </xdr:to>
    <xdr:sp macro="" textlink="">
      <xdr:nvSpPr>
        <xdr:cNvPr id="393" name="楕円 392"/>
        <xdr:cNvSpPr/>
      </xdr:nvSpPr>
      <xdr:spPr>
        <a:xfrm>
          <a:off x="169672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50309</xdr:rowOff>
    </xdr:from>
    <xdr:ext cx="762000" cy="259045"/>
    <xdr:sp macro="" textlink="">
      <xdr:nvSpPr>
        <xdr:cNvPr id="394" name="公債費負担の状況該当値テキスト"/>
        <xdr:cNvSpPr txBox="1"/>
      </xdr:nvSpPr>
      <xdr:spPr>
        <a:xfrm>
          <a:off x="17106900" y="742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121666</xdr:rowOff>
    </xdr:from>
    <xdr:to>
      <xdr:col>77</xdr:col>
      <xdr:colOff>95250</xdr:colOff>
      <xdr:row>44</xdr:row>
      <xdr:rowOff>51816</xdr:rowOff>
    </xdr:to>
    <xdr:sp macro="" textlink="">
      <xdr:nvSpPr>
        <xdr:cNvPr id="395" name="楕円 394"/>
        <xdr:cNvSpPr/>
      </xdr:nvSpPr>
      <xdr:spPr>
        <a:xfrm>
          <a:off x="16129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36593</xdr:rowOff>
    </xdr:from>
    <xdr:ext cx="736600" cy="259045"/>
    <xdr:sp macro="" textlink="">
      <xdr:nvSpPr>
        <xdr:cNvPr id="396" name="テキスト ボックス 395"/>
        <xdr:cNvSpPr txBox="1"/>
      </xdr:nvSpPr>
      <xdr:spPr>
        <a:xfrm>
          <a:off x="15798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63754</xdr:rowOff>
    </xdr:from>
    <xdr:to>
      <xdr:col>73</xdr:col>
      <xdr:colOff>44450</xdr:colOff>
      <xdr:row>43</xdr:row>
      <xdr:rowOff>165354</xdr:rowOff>
    </xdr:to>
    <xdr:sp macro="" textlink="">
      <xdr:nvSpPr>
        <xdr:cNvPr id="397" name="楕円 396"/>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150131</xdr:rowOff>
    </xdr:from>
    <xdr:ext cx="762000" cy="259045"/>
    <xdr:sp macro="" textlink="">
      <xdr:nvSpPr>
        <xdr:cNvPr id="398" name="テキスト ボックス 397"/>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54102</xdr:rowOff>
    </xdr:from>
    <xdr:to>
      <xdr:col>68</xdr:col>
      <xdr:colOff>203200</xdr:colOff>
      <xdr:row>43</xdr:row>
      <xdr:rowOff>155702</xdr:rowOff>
    </xdr:to>
    <xdr:sp macro="" textlink="">
      <xdr:nvSpPr>
        <xdr:cNvPr id="399" name="楕円 398"/>
        <xdr:cNvSpPr/>
      </xdr:nvSpPr>
      <xdr:spPr>
        <a:xfrm>
          <a:off x="14351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140479</xdr:rowOff>
    </xdr:from>
    <xdr:ext cx="762000" cy="259045"/>
    <xdr:sp macro="" textlink="">
      <xdr:nvSpPr>
        <xdr:cNvPr id="400" name="テキスト ボックス 399"/>
        <xdr:cNvSpPr txBox="1"/>
      </xdr:nvSpPr>
      <xdr:spPr>
        <a:xfrm>
          <a:off x="14020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01" name="楕円 400"/>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02" name="テキスト ボックス 401"/>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令和元年度は、前年度に比べ</a:t>
          </a:r>
          <a:r>
            <a:rPr kumimoji="1" lang="en-US" altLang="ja-JP" sz="1400">
              <a:latin typeface="ＭＳ Ｐゴシック" panose="020B0600070205080204" pitchFamily="50" charset="-128"/>
              <a:ea typeface="ＭＳ Ｐゴシック" panose="020B0600070205080204" pitchFamily="50" charset="-128"/>
            </a:rPr>
            <a:t>6.9</a:t>
          </a:r>
          <a:r>
            <a:rPr kumimoji="1" lang="ja-JP" altLang="en-US" sz="1400">
              <a:latin typeface="ＭＳ Ｐゴシック" panose="020B0600070205080204" pitchFamily="50" charset="-128"/>
              <a:ea typeface="ＭＳ Ｐゴシック" panose="020B0600070205080204" pitchFamily="50" charset="-128"/>
            </a:rPr>
            <a:t>％増えている。地方債の現在高の減や債務負担行為に基づく支出予定額の減となっているものの、充当可能財源の減により将来負担比率が増えた主な要因となっている。</a:t>
          </a:r>
        </a:p>
        <a:p>
          <a:r>
            <a:rPr kumimoji="1" lang="ja-JP" altLang="en-US" sz="1400">
              <a:latin typeface="ＭＳ Ｐゴシック" panose="020B0600070205080204" pitchFamily="50" charset="-128"/>
              <a:ea typeface="ＭＳ Ｐゴシック" panose="020B0600070205080204" pitchFamily="50" charset="-128"/>
            </a:rPr>
            <a:t>　今後も、新規発行の抑制に努め、財政の健全化に努める。</a:t>
          </a:r>
        </a:p>
        <a:p>
          <a:endParaRPr kumimoji="1" lang="ja-JP" altLang="en-US"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119501</xdr:rowOff>
    </xdr:from>
    <xdr:to>
      <xdr:col>81</xdr:col>
      <xdr:colOff>44450</xdr:colOff>
      <xdr:row>16</xdr:row>
      <xdr:rowOff>27335</xdr:rowOff>
    </xdr:to>
    <xdr:cxnSp macro="">
      <xdr:nvCxnSpPr>
        <xdr:cNvPr id="438" name="直線コネクタ 437"/>
        <xdr:cNvCxnSpPr/>
      </xdr:nvCxnSpPr>
      <xdr:spPr>
        <a:xfrm>
          <a:off x="16179800" y="2691251"/>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119501</xdr:rowOff>
    </xdr:from>
    <xdr:to>
      <xdr:col>77</xdr:col>
      <xdr:colOff>44450</xdr:colOff>
      <xdr:row>16</xdr:row>
      <xdr:rowOff>168668</xdr:rowOff>
    </xdr:to>
    <xdr:cxnSp macro="">
      <xdr:nvCxnSpPr>
        <xdr:cNvPr id="441" name="直線コネクタ 440"/>
        <xdr:cNvCxnSpPr/>
      </xdr:nvCxnSpPr>
      <xdr:spPr>
        <a:xfrm flipV="1">
          <a:off x="15290800" y="2691251"/>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147985</xdr:rowOff>
    </xdr:from>
    <xdr:to>
      <xdr:col>72</xdr:col>
      <xdr:colOff>203200</xdr:colOff>
      <xdr:row>16</xdr:row>
      <xdr:rowOff>168668</xdr:rowOff>
    </xdr:to>
    <xdr:cxnSp macro="">
      <xdr:nvCxnSpPr>
        <xdr:cNvPr id="444" name="直線コネクタ 443"/>
        <xdr:cNvCxnSpPr/>
      </xdr:nvCxnSpPr>
      <xdr:spPr>
        <a:xfrm>
          <a:off x="14401800" y="289118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42757</xdr:rowOff>
    </xdr:from>
    <xdr:to>
      <xdr:col>64</xdr:col>
      <xdr:colOff>152400</xdr:colOff>
      <xdr:row>13</xdr:row>
      <xdr:rowOff>144357</xdr:rowOff>
    </xdr:to>
    <xdr:sp macro="" textlink="">
      <xdr:nvSpPr>
        <xdr:cNvPr id="449" name="フローチャート: 判断 448"/>
        <xdr:cNvSpPr/>
      </xdr:nvSpPr>
      <xdr:spPr>
        <a:xfrm>
          <a:off x="13462000" y="227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154534</xdr:rowOff>
    </xdr:from>
    <xdr:ext cx="762000" cy="259045"/>
    <xdr:sp macro="" textlink="">
      <xdr:nvSpPr>
        <xdr:cNvPr id="450" name="テキスト ボックス 449"/>
        <xdr:cNvSpPr txBox="1"/>
      </xdr:nvSpPr>
      <xdr:spPr>
        <a:xfrm>
          <a:off x="13131800" y="204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147985</xdr:rowOff>
    </xdr:from>
    <xdr:to>
      <xdr:col>81</xdr:col>
      <xdr:colOff>95250</xdr:colOff>
      <xdr:row>16</xdr:row>
      <xdr:rowOff>78135</xdr:rowOff>
    </xdr:to>
    <xdr:sp macro="" textlink="">
      <xdr:nvSpPr>
        <xdr:cNvPr id="456" name="楕円 455"/>
        <xdr:cNvSpPr/>
      </xdr:nvSpPr>
      <xdr:spPr>
        <a:xfrm>
          <a:off x="16967200" y="27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120062</xdr:rowOff>
    </xdr:from>
    <xdr:ext cx="762000" cy="259045"/>
    <xdr:sp macro="" textlink="">
      <xdr:nvSpPr>
        <xdr:cNvPr id="457" name="将来負担の状況該当値テキスト"/>
        <xdr:cNvSpPr txBox="1"/>
      </xdr:nvSpPr>
      <xdr:spPr>
        <a:xfrm>
          <a:off x="17106900" y="269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68701</xdr:rowOff>
    </xdr:from>
    <xdr:to>
      <xdr:col>77</xdr:col>
      <xdr:colOff>95250</xdr:colOff>
      <xdr:row>15</xdr:row>
      <xdr:rowOff>170301</xdr:rowOff>
    </xdr:to>
    <xdr:sp macro="" textlink="">
      <xdr:nvSpPr>
        <xdr:cNvPr id="458" name="楕円 457"/>
        <xdr:cNvSpPr/>
      </xdr:nvSpPr>
      <xdr:spPr>
        <a:xfrm>
          <a:off x="16129000" y="26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155078</xdr:rowOff>
    </xdr:from>
    <xdr:ext cx="736600" cy="259045"/>
    <xdr:sp macro="" textlink="">
      <xdr:nvSpPr>
        <xdr:cNvPr id="459" name="テキスト ボックス 458"/>
        <xdr:cNvSpPr txBox="1"/>
      </xdr:nvSpPr>
      <xdr:spPr>
        <a:xfrm>
          <a:off x="15798800" y="272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117868</xdr:rowOff>
    </xdr:from>
    <xdr:to>
      <xdr:col>73</xdr:col>
      <xdr:colOff>44450</xdr:colOff>
      <xdr:row>17</xdr:row>
      <xdr:rowOff>48018</xdr:rowOff>
    </xdr:to>
    <xdr:sp macro="" textlink="">
      <xdr:nvSpPr>
        <xdr:cNvPr id="460" name="楕円 459"/>
        <xdr:cNvSpPr/>
      </xdr:nvSpPr>
      <xdr:spPr>
        <a:xfrm>
          <a:off x="15240000" y="28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32795</xdr:rowOff>
    </xdr:from>
    <xdr:ext cx="762000" cy="259045"/>
    <xdr:sp macro="" textlink="">
      <xdr:nvSpPr>
        <xdr:cNvPr id="461" name="テキスト ボックス 460"/>
        <xdr:cNvSpPr txBox="1"/>
      </xdr:nvSpPr>
      <xdr:spPr>
        <a:xfrm>
          <a:off x="14909800" y="294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97185</xdr:rowOff>
    </xdr:from>
    <xdr:to>
      <xdr:col>68</xdr:col>
      <xdr:colOff>203200</xdr:colOff>
      <xdr:row>17</xdr:row>
      <xdr:rowOff>27335</xdr:rowOff>
    </xdr:to>
    <xdr:sp macro="" textlink="">
      <xdr:nvSpPr>
        <xdr:cNvPr id="462" name="楕円 461"/>
        <xdr:cNvSpPr/>
      </xdr:nvSpPr>
      <xdr:spPr>
        <a:xfrm>
          <a:off x="14351000" y="28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12112</xdr:rowOff>
    </xdr:from>
    <xdr:ext cx="762000" cy="259045"/>
    <xdr:sp macro="" textlink="">
      <xdr:nvSpPr>
        <xdr:cNvPr id="463" name="テキスト ボックス 462"/>
        <xdr:cNvSpPr txBox="1"/>
      </xdr:nvSpPr>
      <xdr:spPr>
        <a:xfrm>
          <a:off x="14020800" y="29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5,237
5,220
52.10
4,898,000
4,801,612
93,111
2,295,964
3,747,835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類似団体平均を</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下回った状態である。職員の構成比率が不均等で高齢年齢層の比率が高いが、年々改善されてきている。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35560</xdr:rowOff>
    </xdr:to>
    <xdr:cxnSp macro="">
      <xdr:nvCxnSpPr>
        <xdr:cNvPr id="64" name="直線コネクタ 63"/>
        <xdr:cNvCxnSpPr/>
      </xdr:nvCxnSpPr>
      <xdr:spPr>
        <a:xfrm>
          <a:off x="3987800" y="61711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72136</xdr:rowOff>
    </xdr:to>
    <xdr:cxnSp macro="">
      <xdr:nvCxnSpPr>
        <xdr:cNvPr id="67" name="直線コネクタ 66"/>
        <xdr:cNvCxnSpPr/>
      </xdr:nvCxnSpPr>
      <xdr:spPr>
        <a:xfrm flipV="1">
          <a:off x="3098800" y="61711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81280</xdr:rowOff>
    </xdr:to>
    <xdr:cxnSp macro="">
      <xdr:nvCxnSpPr>
        <xdr:cNvPr id="70" name="直線コネクタ 69"/>
        <xdr:cNvCxnSpPr/>
      </xdr:nvCxnSpPr>
      <xdr:spPr>
        <a:xfrm flipV="1">
          <a:off x="2209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99568</xdr:rowOff>
    </xdr:to>
    <xdr:cxnSp macro="">
      <xdr:nvCxnSpPr>
        <xdr:cNvPr id="73" name="直線コネクタ 72"/>
        <xdr:cNvCxnSpPr/>
      </xdr:nvCxnSpPr>
      <xdr:spPr>
        <a:xfrm flipV="1">
          <a:off x="1320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119634</xdr:rowOff>
    </xdr:from>
    <xdr:to>
      <xdr:col>20</xdr:col>
      <xdr:colOff>38100</xdr:colOff>
      <xdr:row>36</xdr:row>
      <xdr:rowOff>49784</xdr:rowOff>
    </xdr:to>
    <xdr:sp macro="" textlink="">
      <xdr:nvSpPr>
        <xdr:cNvPr id="85" name="楕円 84"/>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59961</xdr:rowOff>
    </xdr:from>
    <xdr:ext cx="736600" cy="259045"/>
    <xdr:sp macro="" textlink="">
      <xdr:nvSpPr>
        <xdr:cNvPr id="86" name="テキスト ボックス 85"/>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21336</xdr:rowOff>
    </xdr:from>
    <xdr:to>
      <xdr:col>15</xdr:col>
      <xdr:colOff>149225</xdr:colOff>
      <xdr:row>36</xdr:row>
      <xdr:rowOff>122936</xdr:rowOff>
    </xdr:to>
    <xdr:sp macro="" textlink="">
      <xdr:nvSpPr>
        <xdr:cNvPr id="87" name="楕円 86"/>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88" name="テキスト ボックス 87"/>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前年度と比べ</a:t>
          </a:r>
          <a:r>
            <a:rPr kumimoji="1" lang="en-US" altLang="ja-JP" sz="1400">
              <a:latin typeface="ＭＳ Ｐゴシック" panose="020B0600070205080204" pitchFamily="50" charset="-128"/>
              <a:ea typeface="ＭＳ Ｐゴシック" panose="020B0600070205080204" pitchFamily="50" charset="-128"/>
            </a:rPr>
            <a:t>3.7</a:t>
          </a:r>
          <a:r>
            <a:rPr kumimoji="1" lang="ja-JP" altLang="en-US" sz="1400">
              <a:latin typeface="ＭＳ Ｐゴシック" panose="020B0600070205080204" pitchFamily="50" charset="-128"/>
              <a:ea typeface="ＭＳ Ｐゴシック" panose="020B0600070205080204" pitchFamily="50" charset="-128"/>
            </a:rPr>
            <a:t>％増えているが、類似団体平均よりも</a:t>
          </a:r>
          <a:r>
            <a:rPr kumimoji="1" lang="en-US" altLang="ja-JP" sz="1400">
              <a:latin typeface="ＭＳ Ｐゴシック" panose="020B0600070205080204" pitchFamily="50" charset="-128"/>
              <a:ea typeface="ＭＳ Ｐゴシック" panose="020B0600070205080204" pitchFamily="50" charset="-128"/>
            </a:rPr>
            <a:t>3.2</a:t>
          </a:r>
          <a:r>
            <a:rPr kumimoji="1" lang="ja-JP" altLang="en-US" sz="1400">
              <a:latin typeface="ＭＳ Ｐゴシック" panose="020B0600070205080204" pitchFamily="50" charset="-128"/>
              <a:ea typeface="ＭＳ Ｐゴシック" panose="020B0600070205080204" pitchFamily="50" charset="-128"/>
            </a:rPr>
            <a:t>％低くなっている。今後も経費削減に努め、財政運営を行う。</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97282</xdr:rowOff>
    </xdr:from>
    <xdr:to>
      <xdr:col>82</xdr:col>
      <xdr:colOff>107950</xdr:colOff>
      <xdr:row>16</xdr:row>
      <xdr:rowOff>94996</xdr:rowOff>
    </xdr:to>
    <xdr:cxnSp macro="">
      <xdr:nvCxnSpPr>
        <xdr:cNvPr id="122" name="直線コネクタ 121"/>
        <xdr:cNvCxnSpPr/>
      </xdr:nvCxnSpPr>
      <xdr:spPr>
        <a:xfrm>
          <a:off x="15671800" y="2669032"/>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97282</xdr:rowOff>
    </xdr:from>
    <xdr:to>
      <xdr:col>78</xdr:col>
      <xdr:colOff>69850</xdr:colOff>
      <xdr:row>15</xdr:row>
      <xdr:rowOff>110998</xdr:rowOff>
    </xdr:to>
    <xdr:cxnSp macro="">
      <xdr:nvCxnSpPr>
        <xdr:cNvPr id="125" name="直線コネクタ 124"/>
        <xdr:cNvCxnSpPr/>
      </xdr:nvCxnSpPr>
      <xdr:spPr>
        <a:xfrm flipV="1">
          <a:off x="14782800" y="2669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78994</xdr:rowOff>
    </xdr:from>
    <xdr:to>
      <xdr:col>73</xdr:col>
      <xdr:colOff>180975</xdr:colOff>
      <xdr:row>15</xdr:row>
      <xdr:rowOff>110998</xdr:rowOff>
    </xdr:to>
    <xdr:cxnSp macro="">
      <xdr:nvCxnSpPr>
        <xdr:cNvPr id="128" name="直線コネクタ 127"/>
        <xdr:cNvCxnSpPr/>
      </xdr:nvCxnSpPr>
      <xdr:spPr>
        <a:xfrm>
          <a:off x="13893800" y="2650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33274</xdr:rowOff>
    </xdr:from>
    <xdr:to>
      <xdr:col>69</xdr:col>
      <xdr:colOff>92075</xdr:colOff>
      <xdr:row>15</xdr:row>
      <xdr:rowOff>78994</xdr:rowOff>
    </xdr:to>
    <xdr:cxnSp macro="">
      <xdr:nvCxnSpPr>
        <xdr:cNvPr id="131" name="直線コネクタ 130"/>
        <xdr:cNvCxnSpPr/>
      </xdr:nvCxnSpPr>
      <xdr:spPr>
        <a:xfrm>
          <a:off x="13004800" y="26050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34" name="フローチャート: 判断 133"/>
        <xdr:cNvSpPr/>
      </xdr:nvSpPr>
      <xdr:spPr>
        <a:xfrm>
          <a:off x="12954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35" name="テキスト ボックス 134"/>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1" name="楕円 140"/>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60723</xdr:rowOff>
    </xdr:from>
    <xdr:ext cx="762000" cy="259045"/>
    <xdr:sp macro="" textlink="">
      <xdr:nvSpPr>
        <xdr:cNvPr id="142" name="物件費該当値テキスト"/>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46482</xdr:rowOff>
    </xdr:from>
    <xdr:to>
      <xdr:col>78</xdr:col>
      <xdr:colOff>120650</xdr:colOff>
      <xdr:row>15</xdr:row>
      <xdr:rowOff>148082</xdr:rowOff>
    </xdr:to>
    <xdr:sp macro="" textlink="">
      <xdr:nvSpPr>
        <xdr:cNvPr id="143" name="楕円 142"/>
        <xdr:cNvSpPr/>
      </xdr:nvSpPr>
      <xdr:spPr>
        <a:xfrm>
          <a:off x="15621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158259</xdr:rowOff>
    </xdr:from>
    <xdr:ext cx="736600" cy="259045"/>
    <xdr:sp macro="" textlink="">
      <xdr:nvSpPr>
        <xdr:cNvPr id="144" name="テキスト ボックス 143"/>
        <xdr:cNvSpPr txBox="1"/>
      </xdr:nvSpPr>
      <xdr:spPr>
        <a:xfrm>
          <a:off x="15290800" y="2387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60198</xdr:rowOff>
    </xdr:from>
    <xdr:to>
      <xdr:col>74</xdr:col>
      <xdr:colOff>31750</xdr:colOff>
      <xdr:row>15</xdr:row>
      <xdr:rowOff>161798</xdr:rowOff>
    </xdr:to>
    <xdr:sp macro="" textlink="">
      <xdr:nvSpPr>
        <xdr:cNvPr id="145" name="楕円 144"/>
        <xdr:cNvSpPr/>
      </xdr:nvSpPr>
      <xdr:spPr>
        <a:xfrm>
          <a:off x="1473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46" name="テキスト ボックス 145"/>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28194</xdr:rowOff>
    </xdr:from>
    <xdr:to>
      <xdr:col>69</xdr:col>
      <xdr:colOff>142875</xdr:colOff>
      <xdr:row>15</xdr:row>
      <xdr:rowOff>129794</xdr:rowOff>
    </xdr:to>
    <xdr:sp macro="" textlink="">
      <xdr:nvSpPr>
        <xdr:cNvPr id="147" name="楕円 146"/>
        <xdr:cNvSpPr/>
      </xdr:nvSpPr>
      <xdr:spPr>
        <a:xfrm>
          <a:off x="13843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139971</xdr:rowOff>
    </xdr:from>
    <xdr:ext cx="762000" cy="259045"/>
    <xdr:sp macro="" textlink="">
      <xdr:nvSpPr>
        <xdr:cNvPr id="148" name="テキスト ボックス 147"/>
        <xdr:cNvSpPr txBox="1"/>
      </xdr:nvSpPr>
      <xdr:spPr>
        <a:xfrm>
          <a:off x="13512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153924</xdr:rowOff>
    </xdr:from>
    <xdr:to>
      <xdr:col>65</xdr:col>
      <xdr:colOff>53975</xdr:colOff>
      <xdr:row>15</xdr:row>
      <xdr:rowOff>84074</xdr:rowOff>
    </xdr:to>
    <xdr:sp macro="" textlink="">
      <xdr:nvSpPr>
        <xdr:cNvPr id="149" name="楕円 148"/>
        <xdr:cNvSpPr/>
      </xdr:nvSpPr>
      <xdr:spPr>
        <a:xfrm>
          <a:off x="12954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94251</xdr:rowOff>
    </xdr:from>
    <xdr:ext cx="762000" cy="259045"/>
    <xdr:sp macro="" textlink="">
      <xdr:nvSpPr>
        <xdr:cNvPr id="150" name="テキスト ボックス 149"/>
        <xdr:cNvSpPr txBox="1"/>
      </xdr:nvSpPr>
      <xdr:spPr>
        <a:xfrm>
          <a:off x="12623800" y="232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前年度より</a:t>
          </a:r>
          <a:r>
            <a:rPr kumimoji="1" lang="en-US" altLang="ja-JP" sz="1400">
              <a:latin typeface="ＭＳ Ｐゴシック" panose="020B0600070205080204" pitchFamily="50" charset="-128"/>
              <a:ea typeface="ＭＳ Ｐゴシック" panose="020B0600070205080204" pitchFamily="50" charset="-128"/>
            </a:rPr>
            <a:t>0.7</a:t>
          </a:r>
          <a:r>
            <a:rPr kumimoji="1" lang="ja-JP" altLang="en-US" sz="1400">
              <a:latin typeface="ＭＳ Ｐゴシック" panose="020B0600070205080204" pitchFamily="50" charset="-128"/>
              <a:ea typeface="ＭＳ Ｐゴシック" panose="020B0600070205080204" pitchFamily="50" charset="-128"/>
            </a:rPr>
            <a:t>％低く、類似団体平均と同じ</a:t>
          </a:r>
          <a:r>
            <a:rPr kumimoji="1" lang="en-US" altLang="ja-JP" sz="1400">
              <a:latin typeface="ＭＳ Ｐゴシック" panose="020B0600070205080204" pitchFamily="50" charset="-128"/>
              <a:ea typeface="ＭＳ Ｐゴシック" panose="020B0600070205080204" pitchFamily="50" charset="-128"/>
            </a:rPr>
            <a:t>4.5</a:t>
          </a:r>
          <a:r>
            <a:rPr kumimoji="1" lang="ja-JP" altLang="en-US" sz="1400">
              <a:latin typeface="ＭＳ Ｐゴシック" panose="020B0600070205080204" pitchFamily="50" charset="-128"/>
              <a:ea typeface="ＭＳ Ｐゴシック" panose="020B0600070205080204" pitchFamily="50" charset="-128"/>
            </a:rPr>
            <a:t>％となっている。</a:t>
          </a:r>
        </a:p>
        <a:p>
          <a:r>
            <a:rPr kumimoji="1" lang="ja-JP" altLang="en-US" sz="1400">
              <a:latin typeface="ＭＳ Ｐゴシック" panose="020B0600070205080204" pitchFamily="50" charset="-128"/>
              <a:ea typeface="ＭＳ Ｐゴシック" panose="020B0600070205080204" pitchFamily="50" charset="-128"/>
            </a:rPr>
            <a:t>　これは、重度心身障害者医療費等の減により比率の減となった。財政を圧迫する前に歯止めをかけるように努める。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162378</xdr:rowOff>
    </xdr:to>
    <xdr:cxnSp macro="">
      <xdr:nvCxnSpPr>
        <xdr:cNvPr id="184" name="直線コネクタ 183"/>
        <xdr:cNvCxnSpPr/>
      </xdr:nvCxnSpPr>
      <xdr:spPr>
        <a:xfrm flipV="1">
          <a:off x="3987800" y="95159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55</xdr:row>
      <xdr:rowOff>162378</xdr:rowOff>
    </xdr:to>
    <xdr:cxnSp macro="">
      <xdr:nvCxnSpPr>
        <xdr:cNvPr id="187" name="直線コネクタ 186"/>
        <xdr:cNvCxnSpPr/>
      </xdr:nvCxnSpPr>
      <xdr:spPr>
        <a:xfrm>
          <a:off x="3098800" y="958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12700</xdr:rowOff>
    </xdr:to>
    <xdr:cxnSp macro="">
      <xdr:nvCxnSpPr>
        <xdr:cNvPr id="190" name="直線コネクタ 189"/>
        <xdr:cNvCxnSpPr/>
      </xdr:nvCxnSpPr>
      <xdr:spPr>
        <a:xfrm flipV="1">
          <a:off x="2209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12700</xdr:rowOff>
    </xdr:to>
    <xdr:cxnSp macro="">
      <xdr:nvCxnSpPr>
        <xdr:cNvPr id="193" name="直線コネクタ 192"/>
        <xdr:cNvCxnSpPr/>
      </xdr:nvCxnSpPr>
      <xdr:spPr>
        <a:xfrm>
          <a:off x="1320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6" name="フローチャート: 判断 195"/>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7" name="テキスト ボックス 196"/>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3" name="楕円 202"/>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7455</xdr:rowOff>
    </xdr:from>
    <xdr:ext cx="762000" cy="259045"/>
    <xdr:sp macro="" textlink="">
      <xdr:nvSpPr>
        <xdr:cNvPr id="204" name="扶助費該当値テキスト"/>
        <xdr:cNvSpPr txBox="1"/>
      </xdr:nvSpPr>
      <xdr:spPr>
        <a:xfrm>
          <a:off x="4914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5" name="楕円 204"/>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26505</xdr:rowOff>
    </xdr:from>
    <xdr:ext cx="736600" cy="259045"/>
    <xdr:sp macro="" textlink="">
      <xdr:nvSpPr>
        <xdr:cNvPr id="206" name="テキスト ボックス 205"/>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7" name="楕円 206"/>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08" name="テキスト ボックス 207"/>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0" name="テキスト ボックス 209"/>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1" name="楕円 210"/>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12" name="テキスト ボックス 211"/>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その他に係る経常収支比率は、類似団体平均を</a:t>
          </a:r>
          <a:r>
            <a:rPr kumimoji="1" lang="en-US" altLang="ja-JP" sz="1400">
              <a:latin typeface="ＭＳ Ｐゴシック" panose="020B0600070205080204" pitchFamily="50" charset="-128"/>
              <a:ea typeface="ＭＳ Ｐゴシック" panose="020B0600070205080204" pitchFamily="50" charset="-128"/>
            </a:rPr>
            <a:t>8.1</a:t>
          </a:r>
          <a:r>
            <a:rPr kumimoji="1" lang="ja-JP" altLang="en-US" sz="1400">
              <a:latin typeface="ＭＳ Ｐゴシック" panose="020B0600070205080204" pitchFamily="50" charset="-128"/>
              <a:ea typeface="ＭＳ Ｐゴシック" panose="020B0600070205080204" pitchFamily="50" charset="-128"/>
            </a:rPr>
            <a:t>％低い状態である。今後も下水道事業会計などの他会計への繰り出し金が見込まれている。経費節減を図るとともに、普通会計の負担抑制に努める。</a:t>
          </a:r>
        </a:p>
        <a:p>
          <a:endParaRPr kumimoji="1" lang="ja-JP" altLang="en-US" sz="1400">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81280</xdr:rowOff>
    </xdr:to>
    <xdr:cxnSp macro="">
      <xdr:nvCxnSpPr>
        <xdr:cNvPr id="240" name="直線コネクタ 239"/>
        <xdr:cNvCxnSpPr/>
      </xdr:nvCxnSpPr>
      <xdr:spPr>
        <a:xfrm>
          <a:off x="15671800" y="94538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41275</xdr:rowOff>
    </xdr:to>
    <xdr:cxnSp macro="">
      <xdr:nvCxnSpPr>
        <xdr:cNvPr id="243" name="直線コネクタ 242"/>
        <xdr:cNvCxnSpPr/>
      </xdr:nvCxnSpPr>
      <xdr:spPr>
        <a:xfrm flipV="1">
          <a:off x="14782800" y="94538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161290</xdr:rowOff>
    </xdr:from>
    <xdr:to>
      <xdr:col>73</xdr:col>
      <xdr:colOff>180975</xdr:colOff>
      <xdr:row>55</xdr:row>
      <xdr:rowOff>41275</xdr:rowOff>
    </xdr:to>
    <xdr:cxnSp macro="">
      <xdr:nvCxnSpPr>
        <xdr:cNvPr id="246" name="直線コネクタ 245"/>
        <xdr:cNvCxnSpPr/>
      </xdr:nvCxnSpPr>
      <xdr:spPr>
        <a:xfrm>
          <a:off x="13893800" y="94195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161290</xdr:rowOff>
    </xdr:from>
    <xdr:to>
      <xdr:col>69</xdr:col>
      <xdr:colOff>92075</xdr:colOff>
      <xdr:row>57</xdr:row>
      <xdr:rowOff>6985</xdr:rowOff>
    </xdr:to>
    <xdr:cxnSp macro="">
      <xdr:nvCxnSpPr>
        <xdr:cNvPr id="249" name="直線コネクタ 248"/>
        <xdr:cNvCxnSpPr/>
      </xdr:nvCxnSpPr>
      <xdr:spPr>
        <a:xfrm flipV="1">
          <a:off x="13004800" y="9419590"/>
          <a:ext cx="8890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2" name="フローチャート: 判断 251"/>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3" name="テキスト ボックス 252"/>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59" name="楕円 258"/>
        <xdr:cNvSpPr/>
      </xdr:nvSpPr>
      <xdr:spPr>
        <a:xfrm>
          <a:off x="164592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47007</xdr:rowOff>
    </xdr:from>
    <xdr:ext cx="762000" cy="259045"/>
    <xdr:sp macro="" textlink="">
      <xdr:nvSpPr>
        <xdr:cNvPr id="260" name="その他該当値テキスト"/>
        <xdr:cNvSpPr txBox="1"/>
      </xdr:nvSpPr>
      <xdr:spPr>
        <a:xfrm>
          <a:off x="16598900" y="930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61" name="楕円 260"/>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62" name="テキスト ボックス 261"/>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161925</xdr:rowOff>
    </xdr:from>
    <xdr:to>
      <xdr:col>74</xdr:col>
      <xdr:colOff>31750</xdr:colOff>
      <xdr:row>55</xdr:row>
      <xdr:rowOff>92075</xdr:rowOff>
    </xdr:to>
    <xdr:sp macro="" textlink="">
      <xdr:nvSpPr>
        <xdr:cNvPr id="263" name="楕円 262"/>
        <xdr:cNvSpPr/>
      </xdr:nvSpPr>
      <xdr:spPr>
        <a:xfrm>
          <a:off x="14732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102252</xdr:rowOff>
    </xdr:from>
    <xdr:ext cx="762000" cy="259045"/>
    <xdr:sp macro="" textlink="">
      <xdr:nvSpPr>
        <xdr:cNvPr id="264" name="テキスト ボックス 263"/>
        <xdr:cNvSpPr txBox="1"/>
      </xdr:nvSpPr>
      <xdr:spPr>
        <a:xfrm>
          <a:off x="14401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110490</xdr:rowOff>
    </xdr:from>
    <xdr:to>
      <xdr:col>69</xdr:col>
      <xdr:colOff>142875</xdr:colOff>
      <xdr:row>55</xdr:row>
      <xdr:rowOff>40640</xdr:rowOff>
    </xdr:to>
    <xdr:sp macro="" textlink="">
      <xdr:nvSpPr>
        <xdr:cNvPr id="265" name="楕円 264"/>
        <xdr:cNvSpPr/>
      </xdr:nvSpPr>
      <xdr:spPr>
        <a:xfrm>
          <a:off x="13843000" y="936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50817</xdr:rowOff>
    </xdr:from>
    <xdr:ext cx="762000" cy="259045"/>
    <xdr:sp macro="" textlink="">
      <xdr:nvSpPr>
        <xdr:cNvPr id="266" name="テキスト ボックス 265"/>
        <xdr:cNvSpPr txBox="1"/>
      </xdr:nvSpPr>
      <xdr:spPr>
        <a:xfrm>
          <a:off x="13512800" y="913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127635</xdr:rowOff>
    </xdr:from>
    <xdr:to>
      <xdr:col>65</xdr:col>
      <xdr:colOff>53975</xdr:colOff>
      <xdr:row>57</xdr:row>
      <xdr:rowOff>57785</xdr:rowOff>
    </xdr:to>
    <xdr:sp macro="" textlink="">
      <xdr:nvSpPr>
        <xdr:cNvPr id="267" name="楕円 266"/>
        <xdr:cNvSpPr/>
      </xdr:nvSpPr>
      <xdr:spPr>
        <a:xfrm>
          <a:off x="12954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67962</xdr:rowOff>
    </xdr:from>
    <xdr:ext cx="762000" cy="259045"/>
    <xdr:sp macro="" textlink="">
      <xdr:nvSpPr>
        <xdr:cNvPr id="268" name="テキスト ボックス 267"/>
        <xdr:cNvSpPr txBox="1"/>
      </xdr:nvSpPr>
      <xdr:spPr>
        <a:xfrm>
          <a:off x="12623800" y="949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前年に比べ</a:t>
          </a:r>
          <a:r>
            <a:rPr kumimoji="1" lang="en-US" altLang="ja-JP" sz="1400">
              <a:latin typeface="ＭＳ Ｐゴシック" panose="020B0600070205080204" pitchFamily="50" charset="-128"/>
              <a:ea typeface="ＭＳ Ｐゴシック" panose="020B0600070205080204" pitchFamily="50" charset="-128"/>
            </a:rPr>
            <a:t>3.5</a:t>
          </a:r>
          <a:r>
            <a:rPr kumimoji="1" lang="ja-JP" altLang="en-US" sz="1400">
              <a:latin typeface="ＭＳ Ｐゴシック" panose="020B0600070205080204" pitchFamily="50" charset="-128"/>
              <a:ea typeface="ＭＳ Ｐゴシック" panose="020B0600070205080204" pitchFamily="50" charset="-128"/>
            </a:rPr>
            <a:t>％増し、類似団体平均を</a:t>
          </a:r>
          <a:r>
            <a:rPr kumimoji="1" lang="en-US" altLang="ja-JP" sz="1400">
              <a:latin typeface="ＭＳ Ｐゴシック" panose="020B0600070205080204" pitchFamily="50" charset="-128"/>
              <a:ea typeface="ＭＳ Ｐゴシック" panose="020B0600070205080204" pitchFamily="50" charset="-128"/>
            </a:rPr>
            <a:t>9.6</a:t>
          </a:r>
          <a:r>
            <a:rPr kumimoji="1" lang="ja-JP" altLang="en-US" sz="1400">
              <a:latin typeface="ＭＳ Ｐゴシック" panose="020B0600070205080204" pitchFamily="50" charset="-128"/>
              <a:ea typeface="ＭＳ Ｐゴシック" panose="020B0600070205080204" pitchFamily="50" charset="-128"/>
            </a:rPr>
            <a:t>％上回っている状態である。要因としては、下北広域行政事務組合に対する負担金の比率が高いことが考えられる。今後も、補助費等の比率が高くなることが見込まれるため、必要性の低い補助金の見直し等の対策に努めていく。</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39</xdr:row>
      <xdr:rowOff>138430</xdr:rowOff>
    </xdr:to>
    <xdr:cxnSp macro="">
      <xdr:nvCxnSpPr>
        <xdr:cNvPr id="298" name="直線コネクタ 297"/>
        <xdr:cNvCxnSpPr/>
      </xdr:nvCxnSpPr>
      <xdr:spPr>
        <a:xfrm>
          <a:off x="15671800" y="66649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49276</xdr:rowOff>
    </xdr:from>
    <xdr:to>
      <xdr:col>78</xdr:col>
      <xdr:colOff>69850</xdr:colOff>
      <xdr:row>38</xdr:row>
      <xdr:rowOff>149860</xdr:rowOff>
    </xdr:to>
    <xdr:cxnSp macro="">
      <xdr:nvCxnSpPr>
        <xdr:cNvPr id="301" name="直線コネクタ 300"/>
        <xdr:cNvCxnSpPr/>
      </xdr:nvCxnSpPr>
      <xdr:spPr>
        <a:xfrm>
          <a:off x="14782800" y="65643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49276</xdr:rowOff>
    </xdr:from>
    <xdr:to>
      <xdr:col>73</xdr:col>
      <xdr:colOff>180975</xdr:colOff>
      <xdr:row>38</xdr:row>
      <xdr:rowOff>154432</xdr:rowOff>
    </xdr:to>
    <xdr:cxnSp macro="">
      <xdr:nvCxnSpPr>
        <xdr:cNvPr id="304" name="直線コネクタ 303"/>
        <xdr:cNvCxnSpPr/>
      </xdr:nvCxnSpPr>
      <xdr:spPr>
        <a:xfrm flipV="1">
          <a:off x="13893800" y="65643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154432</xdr:rowOff>
    </xdr:from>
    <xdr:to>
      <xdr:col>69</xdr:col>
      <xdr:colOff>92075</xdr:colOff>
      <xdr:row>39</xdr:row>
      <xdr:rowOff>120142</xdr:rowOff>
    </xdr:to>
    <xdr:cxnSp macro="">
      <xdr:nvCxnSpPr>
        <xdr:cNvPr id="307" name="直線コネクタ 306"/>
        <xdr:cNvCxnSpPr/>
      </xdr:nvCxnSpPr>
      <xdr:spPr>
        <a:xfrm flipV="1">
          <a:off x="13004800" y="66695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87630</xdr:rowOff>
    </xdr:from>
    <xdr:to>
      <xdr:col>82</xdr:col>
      <xdr:colOff>158750</xdr:colOff>
      <xdr:row>40</xdr:row>
      <xdr:rowOff>17780</xdr:rowOff>
    </xdr:to>
    <xdr:sp macro="" textlink="">
      <xdr:nvSpPr>
        <xdr:cNvPr id="317" name="楕円 316"/>
        <xdr:cNvSpPr/>
      </xdr:nvSpPr>
      <xdr:spPr>
        <a:xfrm>
          <a:off x="16459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59707</xdr:rowOff>
    </xdr:from>
    <xdr:ext cx="762000" cy="259045"/>
    <xdr:sp macro="" textlink="">
      <xdr:nvSpPr>
        <xdr:cNvPr id="318" name="補助費等該当値テキスト"/>
        <xdr:cNvSpPr txBox="1"/>
      </xdr:nvSpPr>
      <xdr:spPr>
        <a:xfrm>
          <a:off x="16598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19" name="楕円 318"/>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20" name="テキスト ボックス 319"/>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21" name="楕円 320"/>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22" name="テキスト ボックス 321"/>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103632</xdr:rowOff>
    </xdr:from>
    <xdr:to>
      <xdr:col>69</xdr:col>
      <xdr:colOff>142875</xdr:colOff>
      <xdr:row>39</xdr:row>
      <xdr:rowOff>33782</xdr:rowOff>
    </xdr:to>
    <xdr:sp macro="" textlink="">
      <xdr:nvSpPr>
        <xdr:cNvPr id="323" name="楕円 322"/>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18559</xdr:rowOff>
    </xdr:from>
    <xdr:ext cx="762000" cy="259045"/>
    <xdr:sp macro="" textlink="">
      <xdr:nvSpPr>
        <xdr:cNvPr id="324" name="テキスト ボックス 323"/>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69342</xdr:rowOff>
    </xdr:from>
    <xdr:to>
      <xdr:col>65</xdr:col>
      <xdr:colOff>53975</xdr:colOff>
      <xdr:row>39</xdr:row>
      <xdr:rowOff>170942</xdr:rowOff>
    </xdr:to>
    <xdr:sp macro="" textlink="">
      <xdr:nvSpPr>
        <xdr:cNvPr id="325" name="楕円 324"/>
        <xdr:cNvSpPr/>
      </xdr:nvSpPr>
      <xdr:spPr>
        <a:xfrm>
          <a:off x="12954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155719</xdr:rowOff>
    </xdr:from>
    <xdr:ext cx="762000" cy="259045"/>
    <xdr:sp macro="" textlink="">
      <xdr:nvSpPr>
        <xdr:cNvPr id="326" name="テキスト ボックス 325"/>
        <xdr:cNvSpPr txBox="1"/>
      </xdr:nvSpPr>
      <xdr:spPr>
        <a:xfrm>
          <a:off x="12623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前年に比べ</a:t>
          </a:r>
          <a:r>
            <a:rPr kumimoji="1" lang="en-US" altLang="ja-JP" sz="1400">
              <a:latin typeface="ＭＳ Ｐゴシック" panose="020B0600070205080204" pitchFamily="50" charset="-128"/>
              <a:ea typeface="ＭＳ Ｐゴシック" panose="020B0600070205080204" pitchFamily="50" charset="-128"/>
            </a:rPr>
            <a:t>0.1</a:t>
          </a:r>
          <a:r>
            <a:rPr kumimoji="1" lang="ja-JP" altLang="en-US" sz="1400">
              <a:latin typeface="ＭＳ Ｐゴシック" panose="020B0600070205080204" pitchFamily="50" charset="-128"/>
              <a:ea typeface="ＭＳ Ｐゴシック" panose="020B0600070205080204" pitchFamily="50" charset="-128"/>
            </a:rPr>
            <a:t>％低く、類似団体平均よりも</a:t>
          </a:r>
          <a:r>
            <a:rPr kumimoji="1" lang="en-US" altLang="ja-JP" sz="1400">
              <a:latin typeface="ＭＳ Ｐゴシック" panose="020B0600070205080204" pitchFamily="50" charset="-128"/>
              <a:ea typeface="ＭＳ Ｐゴシック" panose="020B0600070205080204" pitchFamily="50" charset="-128"/>
            </a:rPr>
            <a:t>2.3</a:t>
          </a:r>
          <a:r>
            <a:rPr kumimoji="1" lang="ja-JP" altLang="en-US" sz="1400">
              <a:latin typeface="ＭＳ Ｐゴシック" panose="020B0600070205080204" pitchFamily="50" charset="-128"/>
              <a:ea typeface="ＭＳ Ｐゴシック" panose="020B0600070205080204" pitchFamily="50" charset="-128"/>
            </a:rPr>
            <a:t>％高い状態である。現在、公債費は減少傾向にある。今後も事業効果及び必要性を考慮したうえで、各種事業への地方債活用の有効性を見極め抑制に努める。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5842</xdr:rowOff>
    </xdr:to>
    <xdr:cxnSp macro="">
      <xdr:nvCxnSpPr>
        <xdr:cNvPr id="356" name="直線コネクタ 355"/>
        <xdr:cNvCxnSpPr/>
      </xdr:nvCxnSpPr>
      <xdr:spPr>
        <a:xfrm flipV="1">
          <a:off x="3987800" y="135458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5842</xdr:rowOff>
    </xdr:from>
    <xdr:to>
      <xdr:col>19</xdr:col>
      <xdr:colOff>187325</xdr:colOff>
      <xdr:row>79</xdr:row>
      <xdr:rowOff>42418</xdr:rowOff>
    </xdr:to>
    <xdr:cxnSp macro="">
      <xdr:nvCxnSpPr>
        <xdr:cNvPr id="359" name="直線コネクタ 358"/>
        <xdr:cNvCxnSpPr/>
      </xdr:nvCxnSpPr>
      <xdr:spPr>
        <a:xfrm flipV="1">
          <a:off x="3098800" y="135503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42418</xdr:rowOff>
    </xdr:from>
    <xdr:to>
      <xdr:col>15</xdr:col>
      <xdr:colOff>98425</xdr:colOff>
      <xdr:row>79</xdr:row>
      <xdr:rowOff>65278</xdr:rowOff>
    </xdr:to>
    <xdr:cxnSp macro="">
      <xdr:nvCxnSpPr>
        <xdr:cNvPr id="362" name="直線コネクタ 361"/>
        <xdr:cNvCxnSpPr/>
      </xdr:nvCxnSpPr>
      <xdr:spPr>
        <a:xfrm flipV="1">
          <a:off x="2209800" y="135869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79</xdr:row>
      <xdr:rowOff>65278</xdr:rowOff>
    </xdr:to>
    <xdr:cxnSp macro="">
      <xdr:nvCxnSpPr>
        <xdr:cNvPr id="365" name="直線コネクタ 364"/>
        <xdr:cNvCxnSpPr/>
      </xdr:nvCxnSpPr>
      <xdr:spPr>
        <a:xfrm>
          <a:off x="1320800" y="13326363"/>
          <a:ext cx="8890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68" name="フローチャート: 判断 367"/>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69" name="テキスト ボックス 368"/>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75" name="楕円 374"/>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76"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126492</xdr:rowOff>
    </xdr:from>
    <xdr:to>
      <xdr:col>20</xdr:col>
      <xdr:colOff>38100</xdr:colOff>
      <xdr:row>79</xdr:row>
      <xdr:rowOff>56642</xdr:rowOff>
    </xdr:to>
    <xdr:sp macro="" textlink="">
      <xdr:nvSpPr>
        <xdr:cNvPr id="377" name="楕円 376"/>
        <xdr:cNvSpPr/>
      </xdr:nvSpPr>
      <xdr:spPr>
        <a:xfrm>
          <a:off x="3937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41419</xdr:rowOff>
    </xdr:from>
    <xdr:ext cx="736600" cy="259045"/>
    <xdr:sp macro="" textlink="">
      <xdr:nvSpPr>
        <xdr:cNvPr id="378" name="テキスト ボックス 377"/>
        <xdr:cNvSpPr txBox="1"/>
      </xdr:nvSpPr>
      <xdr:spPr>
        <a:xfrm>
          <a:off x="3606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163068</xdr:rowOff>
    </xdr:from>
    <xdr:to>
      <xdr:col>15</xdr:col>
      <xdr:colOff>149225</xdr:colOff>
      <xdr:row>79</xdr:row>
      <xdr:rowOff>93218</xdr:rowOff>
    </xdr:to>
    <xdr:sp macro="" textlink="">
      <xdr:nvSpPr>
        <xdr:cNvPr id="379" name="楕円 378"/>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77995</xdr:rowOff>
    </xdr:from>
    <xdr:ext cx="762000" cy="259045"/>
    <xdr:sp macro="" textlink="">
      <xdr:nvSpPr>
        <xdr:cNvPr id="380" name="テキスト ボックス 379"/>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14478</xdr:rowOff>
    </xdr:from>
    <xdr:to>
      <xdr:col>11</xdr:col>
      <xdr:colOff>60325</xdr:colOff>
      <xdr:row>79</xdr:row>
      <xdr:rowOff>116078</xdr:rowOff>
    </xdr:to>
    <xdr:sp macro="" textlink="">
      <xdr:nvSpPr>
        <xdr:cNvPr id="381" name="楕円 380"/>
        <xdr:cNvSpPr/>
      </xdr:nvSpPr>
      <xdr:spPr>
        <a:xfrm>
          <a:off x="2159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100855</xdr:rowOff>
    </xdr:from>
    <xdr:ext cx="762000" cy="259045"/>
    <xdr:sp macro="" textlink="">
      <xdr:nvSpPr>
        <xdr:cNvPr id="382" name="テキスト ボックス 381"/>
        <xdr:cNvSpPr txBox="1"/>
      </xdr:nvSpPr>
      <xdr:spPr>
        <a:xfrm>
          <a:off x="1828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3" name="楕円 382"/>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4" name="テキスト ボックス 383"/>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前年度と比較し、</a:t>
          </a:r>
          <a:r>
            <a:rPr kumimoji="1" lang="en-US" altLang="ja-JP" sz="1400">
              <a:latin typeface="ＭＳ Ｐゴシック" panose="020B0600070205080204" pitchFamily="50" charset="-128"/>
              <a:ea typeface="ＭＳ Ｐゴシック" panose="020B0600070205080204" pitchFamily="50" charset="-128"/>
            </a:rPr>
            <a:t>8.3</a:t>
          </a:r>
          <a:r>
            <a:rPr kumimoji="1" lang="ja-JP" altLang="en-US" sz="1400">
              <a:latin typeface="ＭＳ Ｐゴシック" panose="020B0600070205080204" pitchFamily="50" charset="-128"/>
              <a:ea typeface="ＭＳ Ｐゴシック" panose="020B0600070205080204" pitchFamily="50" charset="-128"/>
            </a:rPr>
            <a:t>％増えている。類似団体平均と比べ</a:t>
          </a:r>
          <a:r>
            <a:rPr kumimoji="1" lang="en-US" altLang="ja-JP" sz="1400">
              <a:latin typeface="ＭＳ Ｐゴシック" panose="020B0600070205080204" pitchFamily="50" charset="-128"/>
              <a:ea typeface="ＭＳ Ｐゴシック" panose="020B0600070205080204" pitchFamily="50" charset="-128"/>
            </a:rPr>
            <a:t>4.4</a:t>
          </a:r>
          <a:r>
            <a:rPr kumimoji="1" lang="ja-JP" altLang="en-US" sz="1400">
              <a:latin typeface="ＭＳ Ｐゴシック" panose="020B0600070205080204" pitchFamily="50" charset="-128"/>
              <a:ea typeface="ＭＳ Ｐゴシック" panose="020B0600070205080204" pitchFamily="50" charset="-128"/>
            </a:rPr>
            <a:t>％低い状態である。これは、補助費等の比率が高めなことが主な要因となっている。今後、数値が高くならないように、他科目経費も抑制し経費削減に努める必要がある。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77470</xdr:rowOff>
    </xdr:from>
    <xdr:to>
      <xdr:col>82</xdr:col>
      <xdr:colOff>107950</xdr:colOff>
      <xdr:row>76</xdr:row>
      <xdr:rowOff>50800</xdr:rowOff>
    </xdr:to>
    <xdr:cxnSp macro="">
      <xdr:nvCxnSpPr>
        <xdr:cNvPr id="417" name="直線コネクタ 416"/>
        <xdr:cNvCxnSpPr/>
      </xdr:nvCxnSpPr>
      <xdr:spPr>
        <a:xfrm>
          <a:off x="15671800" y="12764770"/>
          <a:ext cx="8382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73660</xdr:rowOff>
    </xdr:from>
    <xdr:to>
      <xdr:col>78</xdr:col>
      <xdr:colOff>69850</xdr:colOff>
      <xdr:row>74</xdr:row>
      <xdr:rowOff>77470</xdr:rowOff>
    </xdr:to>
    <xdr:cxnSp macro="">
      <xdr:nvCxnSpPr>
        <xdr:cNvPr id="420" name="直線コネクタ 419"/>
        <xdr:cNvCxnSpPr/>
      </xdr:nvCxnSpPr>
      <xdr:spPr>
        <a:xfrm>
          <a:off x="14782800" y="12760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22" name="テキスト ボックス 421"/>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73660</xdr:rowOff>
    </xdr:from>
    <xdr:to>
      <xdr:col>73</xdr:col>
      <xdr:colOff>180975</xdr:colOff>
      <xdr:row>74</xdr:row>
      <xdr:rowOff>119380</xdr:rowOff>
    </xdr:to>
    <xdr:cxnSp macro="">
      <xdr:nvCxnSpPr>
        <xdr:cNvPr id="423" name="直線コネクタ 422"/>
        <xdr:cNvCxnSpPr/>
      </xdr:nvCxnSpPr>
      <xdr:spPr>
        <a:xfrm flipV="1">
          <a:off x="13893800" y="12760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10177</xdr:rowOff>
    </xdr:from>
    <xdr:ext cx="762000" cy="259045"/>
    <xdr:sp macro="" textlink="">
      <xdr:nvSpPr>
        <xdr:cNvPr id="425" name="テキスト ボックス 424"/>
        <xdr:cNvSpPr txBox="1"/>
      </xdr:nvSpPr>
      <xdr:spPr>
        <a:xfrm>
          <a:off x="14401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119380</xdr:rowOff>
    </xdr:from>
    <xdr:to>
      <xdr:col>69</xdr:col>
      <xdr:colOff>92075</xdr:colOff>
      <xdr:row>76</xdr:row>
      <xdr:rowOff>100330</xdr:rowOff>
    </xdr:to>
    <xdr:cxnSp macro="">
      <xdr:nvCxnSpPr>
        <xdr:cNvPr id="426" name="直線コネクタ 425"/>
        <xdr:cNvCxnSpPr/>
      </xdr:nvCxnSpPr>
      <xdr:spPr>
        <a:xfrm flipV="1">
          <a:off x="13004800" y="1280668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28" name="テキスト ボックス 427"/>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29" name="フローチャート: 判断 42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30" name="テキスト ボックス 429"/>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36" name="楕円 435"/>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16527</xdr:rowOff>
    </xdr:from>
    <xdr:ext cx="762000" cy="259045"/>
    <xdr:sp macro="" textlink="">
      <xdr:nvSpPr>
        <xdr:cNvPr id="437" name="公債費以外該当値テキスト"/>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26670</xdr:rowOff>
    </xdr:from>
    <xdr:to>
      <xdr:col>78</xdr:col>
      <xdr:colOff>120650</xdr:colOff>
      <xdr:row>74</xdr:row>
      <xdr:rowOff>128270</xdr:rowOff>
    </xdr:to>
    <xdr:sp macro="" textlink="">
      <xdr:nvSpPr>
        <xdr:cNvPr id="438" name="楕円 437"/>
        <xdr:cNvSpPr/>
      </xdr:nvSpPr>
      <xdr:spPr>
        <a:xfrm>
          <a:off x="15621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138447</xdr:rowOff>
    </xdr:from>
    <xdr:ext cx="736600" cy="259045"/>
    <xdr:sp macro="" textlink="">
      <xdr:nvSpPr>
        <xdr:cNvPr id="439" name="テキスト ボックス 438"/>
        <xdr:cNvSpPr txBox="1"/>
      </xdr:nvSpPr>
      <xdr:spPr>
        <a:xfrm>
          <a:off x="15290800" y="1248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22860</xdr:rowOff>
    </xdr:from>
    <xdr:to>
      <xdr:col>74</xdr:col>
      <xdr:colOff>31750</xdr:colOff>
      <xdr:row>74</xdr:row>
      <xdr:rowOff>124460</xdr:rowOff>
    </xdr:to>
    <xdr:sp macro="" textlink="">
      <xdr:nvSpPr>
        <xdr:cNvPr id="440" name="楕円 439"/>
        <xdr:cNvSpPr/>
      </xdr:nvSpPr>
      <xdr:spPr>
        <a:xfrm>
          <a:off x="14732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41" name="テキスト ボックス 440"/>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68580</xdr:rowOff>
    </xdr:from>
    <xdr:to>
      <xdr:col>69</xdr:col>
      <xdr:colOff>142875</xdr:colOff>
      <xdr:row>74</xdr:row>
      <xdr:rowOff>170180</xdr:rowOff>
    </xdr:to>
    <xdr:sp macro="" textlink="">
      <xdr:nvSpPr>
        <xdr:cNvPr id="442" name="楕円 441"/>
        <xdr:cNvSpPr/>
      </xdr:nvSpPr>
      <xdr:spPr>
        <a:xfrm>
          <a:off x="13843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8907</xdr:rowOff>
    </xdr:from>
    <xdr:ext cx="762000" cy="259045"/>
    <xdr:sp macro="" textlink="">
      <xdr:nvSpPr>
        <xdr:cNvPr id="443" name="テキスト ボックス 442"/>
        <xdr:cNvSpPr txBox="1"/>
      </xdr:nvSpPr>
      <xdr:spPr>
        <a:xfrm>
          <a:off x="13512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44" name="楕円 443"/>
        <xdr:cNvSpPr/>
      </xdr:nvSpPr>
      <xdr:spPr>
        <a:xfrm>
          <a:off x="12954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161307</xdr:rowOff>
    </xdr:from>
    <xdr:ext cx="762000" cy="259045"/>
    <xdr:sp macro="" textlink="">
      <xdr:nvSpPr>
        <xdr:cNvPr id="445" name="テキスト ボックス 444"/>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116463</xdr:rowOff>
    </xdr:from>
    <xdr:to>
      <xdr:col>29</xdr:col>
      <xdr:colOff>127000</xdr:colOff>
      <xdr:row>16</xdr:row>
      <xdr:rowOff>120778</xdr:rowOff>
    </xdr:to>
    <xdr:cxnSp macro="">
      <xdr:nvCxnSpPr>
        <xdr:cNvPr id="46" name="直線コネクタ 45"/>
        <xdr:cNvCxnSpPr/>
      </xdr:nvCxnSpPr>
      <xdr:spPr bwMode="auto">
        <a:xfrm flipV="1">
          <a:off x="5003800" y="2907288"/>
          <a:ext cx="647700" cy="4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101240</xdr:rowOff>
    </xdr:from>
    <xdr:ext cx="762000" cy="259045"/>
    <xdr:sp macro="" textlink="">
      <xdr:nvSpPr>
        <xdr:cNvPr id="47" name="人口1人当たり決算額の推移平均値テキスト130"/>
        <xdr:cNvSpPr txBox="1"/>
      </xdr:nvSpPr>
      <xdr:spPr>
        <a:xfrm>
          <a:off x="5740400" y="2892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120778</xdr:rowOff>
    </xdr:from>
    <xdr:to>
      <xdr:col>26</xdr:col>
      <xdr:colOff>50800</xdr:colOff>
      <xdr:row>16</xdr:row>
      <xdr:rowOff>131060</xdr:rowOff>
    </xdr:to>
    <xdr:cxnSp macro="">
      <xdr:nvCxnSpPr>
        <xdr:cNvPr id="49" name="直線コネクタ 48"/>
        <xdr:cNvCxnSpPr/>
      </xdr:nvCxnSpPr>
      <xdr:spPr bwMode="auto">
        <a:xfrm flipV="1">
          <a:off x="4305300" y="2911603"/>
          <a:ext cx="698500" cy="10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131060</xdr:rowOff>
    </xdr:from>
    <xdr:to>
      <xdr:col>22</xdr:col>
      <xdr:colOff>114300</xdr:colOff>
      <xdr:row>17</xdr:row>
      <xdr:rowOff>76744</xdr:rowOff>
    </xdr:to>
    <xdr:cxnSp macro="">
      <xdr:nvCxnSpPr>
        <xdr:cNvPr id="52" name="直線コネクタ 51"/>
        <xdr:cNvCxnSpPr/>
      </xdr:nvCxnSpPr>
      <xdr:spPr bwMode="auto">
        <a:xfrm flipV="1">
          <a:off x="3606800" y="2921885"/>
          <a:ext cx="698500" cy="11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58668</xdr:rowOff>
    </xdr:from>
    <xdr:to>
      <xdr:col>18</xdr:col>
      <xdr:colOff>177800</xdr:colOff>
      <xdr:row>17</xdr:row>
      <xdr:rowOff>76744</xdr:rowOff>
    </xdr:to>
    <xdr:cxnSp macro="">
      <xdr:nvCxnSpPr>
        <xdr:cNvPr id="55" name="直線コネクタ 54"/>
        <xdr:cNvCxnSpPr/>
      </xdr:nvCxnSpPr>
      <xdr:spPr bwMode="auto">
        <a:xfrm>
          <a:off x="2908300" y="3020943"/>
          <a:ext cx="698500" cy="18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10662</xdr:rowOff>
    </xdr:from>
    <xdr:to>
      <xdr:col>15</xdr:col>
      <xdr:colOff>101600</xdr:colOff>
      <xdr:row>18</xdr:row>
      <xdr:rowOff>112262</xdr:rowOff>
    </xdr:to>
    <xdr:sp macro="" textlink="">
      <xdr:nvSpPr>
        <xdr:cNvPr id="58" name="フローチャート: 判断 57"/>
        <xdr:cNvSpPr/>
      </xdr:nvSpPr>
      <xdr:spPr bwMode="auto">
        <a:xfrm>
          <a:off x="2857500" y="3144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97039</xdr:rowOff>
    </xdr:from>
    <xdr:ext cx="762000" cy="259045"/>
    <xdr:sp macro="" textlink="">
      <xdr:nvSpPr>
        <xdr:cNvPr id="59" name="テキスト ボックス 58"/>
        <xdr:cNvSpPr txBox="1"/>
      </xdr:nvSpPr>
      <xdr:spPr>
        <a:xfrm>
          <a:off x="2527300" y="323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65663</xdr:rowOff>
    </xdr:from>
    <xdr:to>
      <xdr:col>29</xdr:col>
      <xdr:colOff>177800</xdr:colOff>
      <xdr:row>16</xdr:row>
      <xdr:rowOff>167263</xdr:rowOff>
    </xdr:to>
    <xdr:sp macro="" textlink="">
      <xdr:nvSpPr>
        <xdr:cNvPr id="65" name="楕円 64"/>
        <xdr:cNvSpPr/>
      </xdr:nvSpPr>
      <xdr:spPr bwMode="auto">
        <a:xfrm>
          <a:off x="5600700" y="285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82190</xdr:rowOff>
    </xdr:from>
    <xdr:ext cx="762000" cy="259045"/>
    <xdr:sp macro="" textlink="">
      <xdr:nvSpPr>
        <xdr:cNvPr id="66" name="人口1人当たり決算額の推移該当値テキスト130"/>
        <xdr:cNvSpPr txBox="1"/>
      </xdr:nvSpPr>
      <xdr:spPr>
        <a:xfrm>
          <a:off x="5740400" y="270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69978</xdr:rowOff>
    </xdr:from>
    <xdr:to>
      <xdr:col>26</xdr:col>
      <xdr:colOff>101600</xdr:colOff>
      <xdr:row>17</xdr:row>
      <xdr:rowOff>128</xdr:rowOff>
    </xdr:to>
    <xdr:sp macro="" textlink="">
      <xdr:nvSpPr>
        <xdr:cNvPr id="67" name="楕円 66"/>
        <xdr:cNvSpPr/>
      </xdr:nvSpPr>
      <xdr:spPr bwMode="auto">
        <a:xfrm>
          <a:off x="4953000" y="286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10305</xdr:rowOff>
    </xdr:from>
    <xdr:ext cx="736600" cy="259045"/>
    <xdr:sp macro="" textlink="">
      <xdr:nvSpPr>
        <xdr:cNvPr id="68" name="テキスト ボックス 67"/>
        <xdr:cNvSpPr txBox="1"/>
      </xdr:nvSpPr>
      <xdr:spPr>
        <a:xfrm>
          <a:off x="4622800" y="2629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80260</xdr:rowOff>
    </xdr:from>
    <xdr:to>
      <xdr:col>22</xdr:col>
      <xdr:colOff>165100</xdr:colOff>
      <xdr:row>17</xdr:row>
      <xdr:rowOff>10410</xdr:rowOff>
    </xdr:to>
    <xdr:sp macro="" textlink="">
      <xdr:nvSpPr>
        <xdr:cNvPr id="69" name="楕円 68"/>
        <xdr:cNvSpPr/>
      </xdr:nvSpPr>
      <xdr:spPr bwMode="auto">
        <a:xfrm>
          <a:off x="4254500" y="2871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20587</xdr:rowOff>
    </xdr:from>
    <xdr:ext cx="762000" cy="259045"/>
    <xdr:sp macro="" textlink="">
      <xdr:nvSpPr>
        <xdr:cNvPr id="70" name="テキスト ボックス 69"/>
        <xdr:cNvSpPr txBox="1"/>
      </xdr:nvSpPr>
      <xdr:spPr>
        <a:xfrm>
          <a:off x="3924300" y="263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25944</xdr:rowOff>
    </xdr:from>
    <xdr:to>
      <xdr:col>19</xdr:col>
      <xdr:colOff>38100</xdr:colOff>
      <xdr:row>17</xdr:row>
      <xdr:rowOff>127544</xdr:rowOff>
    </xdr:to>
    <xdr:sp macro="" textlink="">
      <xdr:nvSpPr>
        <xdr:cNvPr id="71" name="楕円 70"/>
        <xdr:cNvSpPr/>
      </xdr:nvSpPr>
      <xdr:spPr bwMode="auto">
        <a:xfrm>
          <a:off x="3556000" y="298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112321</xdr:rowOff>
    </xdr:from>
    <xdr:ext cx="762000" cy="259045"/>
    <xdr:sp macro="" textlink="">
      <xdr:nvSpPr>
        <xdr:cNvPr id="72" name="テキスト ボックス 71"/>
        <xdr:cNvSpPr txBox="1"/>
      </xdr:nvSpPr>
      <xdr:spPr>
        <a:xfrm>
          <a:off x="3225800" y="307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7868</xdr:rowOff>
    </xdr:from>
    <xdr:to>
      <xdr:col>15</xdr:col>
      <xdr:colOff>101600</xdr:colOff>
      <xdr:row>17</xdr:row>
      <xdr:rowOff>109468</xdr:rowOff>
    </xdr:to>
    <xdr:sp macro="" textlink="">
      <xdr:nvSpPr>
        <xdr:cNvPr id="73" name="楕円 72"/>
        <xdr:cNvSpPr/>
      </xdr:nvSpPr>
      <xdr:spPr bwMode="auto">
        <a:xfrm>
          <a:off x="2857500" y="2970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119645</xdr:rowOff>
    </xdr:from>
    <xdr:ext cx="762000" cy="259045"/>
    <xdr:sp macro="" textlink="">
      <xdr:nvSpPr>
        <xdr:cNvPr id="74" name="テキスト ボックス 73"/>
        <xdr:cNvSpPr txBox="1"/>
      </xdr:nvSpPr>
      <xdr:spPr>
        <a:xfrm>
          <a:off x="2527300" y="273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137630</xdr:rowOff>
    </xdr:from>
    <xdr:to>
      <xdr:col>29</xdr:col>
      <xdr:colOff>127000</xdr:colOff>
      <xdr:row>34</xdr:row>
      <xdr:rowOff>268884</xdr:rowOff>
    </xdr:to>
    <xdr:cxnSp macro="">
      <xdr:nvCxnSpPr>
        <xdr:cNvPr id="107" name="直線コネクタ 106"/>
        <xdr:cNvCxnSpPr/>
      </xdr:nvCxnSpPr>
      <xdr:spPr bwMode="auto">
        <a:xfrm>
          <a:off x="5003800" y="6405080"/>
          <a:ext cx="647700" cy="131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137630</xdr:rowOff>
    </xdr:from>
    <xdr:to>
      <xdr:col>26</xdr:col>
      <xdr:colOff>50800</xdr:colOff>
      <xdr:row>34</xdr:row>
      <xdr:rowOff>209372</xdr:rowOff>
    </xdr:to>
    <xdr:cxnSp macro="">
      <xdr:nvCxnSpPr>
        <xdr:cNvPr id="110" name="直線コネクタ 109"/>
        <xdr:cNvCxnSpPr/>
      </xdr:nvCxnSpPr>
      <xdr:spPr bwMode="auto">
        <a:xfrm flipV="1">
          <a:off x="4305300" y="6405080"/>
          <a:ext cx="698500" cy="71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163284</xdr:rowOff>
    </xdr:from>
    <xdr:to>
      <xdr:col>22</xdr:col>
      <xdr:colOff>114300</xdr:colOff>
      <xdr:row>34</xdr:row>
      <xdr:rowOff>209372</xdr:rowOff>
    </xdr:to>
    <xdr:cxnSp macro="">
      <xdr:nvCxnSpPr>
        <xdr:cNvPr id="113" name="直線コネクタ 112"/>
        <xdr:cNvCxnSpPr/>
      </xdr:nvCxnSpPr>
      <xdr:spPr bwMode="auto">
        <a:xfrm>
          <a:off x="3606800" y="6430734"/>
          <a:ext cx="698500" cy="46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163284</xdr:rowOff>
    </xdr:from>
    <xdr:to>
      <xdr:col>18</xdr:col>
      <xdr:colOff>177800</xdr:colOff>
      <xdr:row>34</xdr:row>
      <xdr:rowOff>298082</xdr:rowOff>
    </xdr:to>
    <xdr:cxnSp macro="">
      <xdr:nvCxnSpPr>
        <xdr:cNvPr id="116" name="直線コネクタ 115"/>
        <xdr:cNvCxnSpPr/>
      </xdr:nvCxnSpPr>
      <xdr:spPr bwMode="auto">
        <a:xfrm flipV="1">
          <a:off x="2908300" y="6430734"/>
          <a:ext cx="698500" cy="13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196164</xdr:rowOff>
    </xdr:from>
    <xdr:to>
      <xdr:col>15</xdr:col>
      <xdr:colOff>101600</xdr:colOff>
      <xdr:row>35</xdr:row>
      <xdr:rowOff>297764</xdr:rowOff>
    </xdr:to>
    <xdr:sp macro="" textlink="">
      <xdr:nvSpPr>
        <xdr:cNvPr id="119" name="フローチャート: 判断 118"/>
        <xdr:cNvSpPr/>
      </xdr:nvSpPr>
      <xdr:spPr bwMode="auto">
        <a:xfrm>
          <a:off x="2857500" y="6806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282541</xdr:rowOff>
    </xdr:from>
    <xdr:ext cx="762000" cy="259045"/>
    <xdr:sp macro="" textlink="">
      <xdr:nvSpPr>
        <xdr:cNvPr id="120" name="テキスト ボックス 119"/>
        <xdr:cNvSpPr txBox="1"/>
      </xdr:nvSpPr>
      <xdr:spPr>
        <a:xfrm>
          <a:off x="2527300" y="689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218084</xdr:rowOff>
    </xdr:from>
    <xdr:to>
      <xdr:col>29</xdr:col>
      <xdr:colOff>177800</xdr:colOff>
      <xdr:row>34</xdr:row>
      <xdr:rowOff>319684</xdr:rowOff>
    </xdr:to>
    <xdr:sp macro="" textlink="">
      <xdr:nvSpPr>
        <xdr:cNvPr id="126" name="楕円 125"/>
        <xdr:cNvSpPr/>
      </xdr:nvSpPr>
      <xdr:spPr bwMode="auto">
        <a:xfrm>
          <a:off x="5600700" y="6485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63161</xdr:rowOff>
    </xdr:from>
    <xdr:ext cx="762000" cy="259045"/>
    <xdr:sp macro="" textlink="">
      <xdr:nvSpPr>
        <xdr:cNvPr id="127" name="人口1人当たり決算額の推移該当値テキスト445"/>
        <xdr:cNvSpPr txBox="1"/>
      </xdr:nvSpPr>
      <xdr:spPr>
        <a:xfrm>
          <a:off x="5740400" y="633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86830</xdr:rowOff>
    </xdr:from>
    <xdr:to>
      <xdr:col>26</xdr:col>
      <xdr:colOff>101600</xdr:colOff>
      <xdr:row>34</xdr:row>
      <xdr:rowOff>188430</xdr:rowOff>
    </xdr:to>
    <xdr:sp macro="" textlink="">
      <xdr:nvSpPr>
        <xdr:cNvPr id="128" name="楕円 127"/>
        <xdr:cNvSpPr/>
      </xdr:nvSpPr>
      <xdr:spPr bwMode="auto">
        <a:xfrm>
          <a:off x="4953000" y="6354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198607</xdr:rowOff>
    </xdr:from>
    <xdr:ext cx="736600" cy="259045"/>
    <xdr:sp macro="" textlink="">
      <xdr:nvSpPr>
        <xdr:cNvPr id="129" name="テキスト ボックス 128"/>
        <xdr:cNvSpPr txBox="1"/>
      </xdr:nvSpPr>
      <xdr:spPr>
        <a:xfrm>
          <a:off x="4622800" y="6123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158572</xdr:rowOff>
    </xdr:from>
    <xdr:to>
      <xdr:col>22</xdr:col>
      <xdr:colOff>165100</xdr:colOff>
      <xdr:row>34</xdr:row>
      <xdr:rowOff>260172</xdr:rowOff>
    </xdr:to>
    <xdr:sp macro="" textlink="">
      <xdr:nvSpPr>
        <xdr:cNvPr id="130" name="楕円 129"/>
        <xdr:cNvSpPr/>
      </xdr:nvSpPr>
      <xdr:spPr bwMode="auto">
        <a:xfrm>
          <a:off x="4254500" y="6426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270349</xdr:rowOff>
    </xdr:from>
    <xdr:ext cx="762000" cy="259045"/>
    <xdr:sp macro="" textlink="">
      <xdr:nvSpPr>
        <xdr:cNvPr id="131" name="テキスト ボックス 130"/>
        <xdr:cNvSpPr txBox="1"/>
      </xdr:nvSpPr>
      <xdr:spPr>
        <a:xfrm>
          <a:off x="3924300" y="619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112484</xdr:rowOff>
    </xdr:from>
    <xdr:to>
      <xdr:col>19</xdr:col>
      <xdr:colOff>38100</xdr:colOff>
      <xdr:row>34</xdr:row>
      <xdr:rowOff>214084</xdr:rowOff>
    </xdr:to>
    <xdr:sp macro="" textlink="">
      <xdr:nvSpPr>
        <xdr:cNvPr id="132" name="楕円 131"/>
        <xdr:cNvSpPr/>
      </xdr:nvSpPr>
      <xdr:spPr bwMode="auto">
        <a:xfrm>
          <a:off x="3556000" y="6379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224261</xdr:rowOff>
    </xdr:from>
    <xdr:ext cx="762000" cy="259045"/>
    <xdr:sp macro="" textlink="">
      <xdr:nvSpPr>
        <xdr:cNvPr id="133" name="テキスト ボックス 132"/>
        <xdr:cNvSpPr txBox="1"/>
      </xdr:nvSpPr>
      <xdr:spPr>
        <a:xfrm>
          <a:off x="3225800" y="614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247282</xdr:rowOff>
    </xdr:from>
    <xdr:to>
      <xdr:col>15</xdr:col>
      <xdr:colOff>101600</xdr:colOff>
      <xdr:row>35</xdr:row>
      <xdr:rowOff>5982</xdr:rowOff>
    </xdr:to>
    <xdr:sp macro="" textlink="">
      <xdr:nvSpPr>
        <xdr:cNvPr id="134" name="楕円 133"/>
        <xdr:cNvSpPr/>
      </xdr:nvSpPr>
      <xdr:spPr bwMode="auto">
        <a:xfrm>
          <a:off x="2857500" y="6514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16159</xdr:rowOff>
    </xdr:from>
    <xdr:ext cx="762000" cy="259045"/>
    <xdr:sp macro="" textlink="">
      <xdr:nvSpPr>
        <xdr:cNvPr id="135" name="テキスト ボックス 134"/>
        <xdr:cNvSpPr txBox="1"/>
      </xdr:nvSpPr>
      <xdr:spPr>
        <a:xfrm>
          <a:off x="2527300" y="628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5,237
5,220
52.10
4,898,000
4,801,612
93,111
2,295,964
3,747,835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155778</xdr:rowOff>
    </xdr:from>
    <xdr:to>
      <xdr:col>24</xdr:col>
      <xdr:colOff>63500</xdr:colOff>
      <xdr:row>37</xdr:row>
      <xdr:rowOff>17620</xdr:rowOff>
    </xdr:to>
    <xdr:cxnSp macro="">
      <xdr:nvCxnSpPr>
        <xdr:cNvPr id="61" name="直線コネクタ 60"/>
        <xdr:cNvCxnSpPr/>
      </xdr:nvCxnSpPr>
      <xdr:spPr>
        <a:xfrm flipV="1">
          <a:off x="3797300" y="6327978"/>
          <a:ext cx="838200" cy="3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168717</xdr:rowOff>
    </xdr:from>
    <xdr:to>
      <xdr:col>19</xdr:col>
      <xdr:colOff>177800</xdr:colOff>
      <xdr:row>37</xdr:row>
      <xdr:rowOff>17620</xdr:rowOff>
    </xdr:to>
    <xdr:cxnSp macro="">
      <xdr:nvCxnSpPr>
        <xdr:cNvPr id="64" name="直線コネクタ 63"/>
        <xdr:cNvCxnSpPr/>
      </xdr:nvCxnSpPr>
      <xdr:spPr>
        <a:xfrm>
          <a:off x="2908300" y="6340917"/>
          <a:ext cx="889000" cy="2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164191</xdr:rowOff>
    </xdr:from>
    <xdr:to>
      <xdr:col>15</xdr:col>
      <xdr:colOff>50800</xdr:colOff>
      <xdr:row>36</xdr:row>
      <xdr:rowOff>168717</xdr:rowOff>
    </xdr:to>
    <xdr:cxnSp macro="">
      <xdr:nvCxnSpPr>
        <xdr:cNvPr id="67" name="直線コネクタ 66"/>
        <xdr:cNvCxnSpPr/>
      </xdr:nvCxnSpPr>
      <xdr:spPr>
        <a:xfrm>
          <a:off x="2019300" y="6336391"/>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151069</xdr:rowOff>
    </xdr:from>
    <xdr:to>
      <xdr:col>10</xdr:col>
      <xdr:colOff>114300</xdr:colOff>
      <xdr:row>36</xdr:row>
      <xdr:rowOff>164191</xdr:rowOff>
    </xdr:to>
    <xdr:cxnSp macro="">
      <xdr:nvCxnSpPr>
        <xdr:cNvPr id="70" name="直線コネクタ 69"/>
        <xdr:cNvCxnSpPr/>
      </xdr:nvCxnSpPr>
      <xdr:spPr>
        <a:xfrm>
          <a:off x="1130300" y="6323269"/>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104978</xdr:rowOff>
    </xdr:from>
    <xdr:to>
      <xdr:col>24</xdr:col>
      <xdr:colOff>114300</xdr:colOff>
      <xdr:row>37</xdr:row>
      <xdr:rowOff>35128</xdr:rowOff>
    </xdr:to>
    <xdr:sp macro="" textlink="">
      <xdr:nvSpPr>
        <xdr:cNvPr id="80" name="楕円 79"/>
        <xdr:cNvSpPr/>
      </xdr:nvSpPr>
      <xdr:spPr>
        <a:xfrm>
          <a:off x="4584700" y="62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83405</xdr:rowOff>
    </xdr:from>
    <xdr:ext cx="599010" cy="259045"/>
    <xdr:sp macro="" textlink="">
      <xdr:nvSpPr>
        <xdr:cNvPr id="81" name="人件費該当値テキスト"/>
        <xdr:cNvSpPr txBox="1"/>
      </xdr:nvSpPr>
      <xdr:spPr>
        <a:xfrm>
          <a:off x="4686300" y="625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138270</xdr:rowOff>
    </xdr:from>
    <xdr:to>
      <xdr:col>20</xdr:col>
      <xdr:colOff>38100</xdr:colOff>
      <xdr:row>37</xdr:row>
      <xdr:rowOff>68420</xdr:rowOff>
    </xdr:to>
    <xdr:sp macro="" textlink="">
      <xdr:nvSpPr>
        <xdr:cNvPr id="82" name="楕円 81"/>
        <xdr:cNvSpPr/>
      </xdr:nvSpPr>
      <xdr:spPr>
        <a:xfrm>
          <a:off x="3746500" y="63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59547</xdr:rowOff>
    </xdr:from>
    <xdr:ext cx="534377" cy="259045"/>
    <xdr:sp macro="" textlink="">
      <xdr:nvSpPr>
        <xdr:cNvPr id="83" name="テキスト ボックス 82"/>
        <xdr:cNvSpPr txBox="1"/>
      </xdr:nvSpPr>
      <xdr:spPr>
        <a:xfrm>
          <a:off x="3530111" y="64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117917</xdr:rowOff>
    </xdr:from>
    <xdr:to>
      <xdr:col>15</xdr:col>
      <xdr:colOff>101600</xdr:colOff>
      <xdr:row>37</xdr:row>
      <xdr:rowOff>48067</xdr:rowOff>
    </xdr:to>
    <xdr:sp macro="" textlink="">
      <xdr:nvSpPr>
        <xdr:cNvPr id="84" name="楕円 83"/>
        <xdr:cNvSpPr/>
      </xdr:nvSpPr>
      <xdr:spPr>
        <a:xfrm>
          <a:off x="2857500" y="62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39194</xdr:rowOff>
    </xdr:from>
    <xdr:ext cx="599010" cy="259045"/>
    <xdr:sp macro="" textlink="">
      <xdr:nvSpPr>
        <xdr:cNvPr id="85" name="テキスト ボックス 84"/>
        <xdr:cNvSpPr txBox="1"/>
      </xdr:nvSpPr>
      <xdr:spPr>
        <a:xfrm>
          <a:off x="2608795" y="638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113391</xdr:rowOff>
    </xdr:from>
    <xdr:to>
      <xdr:col>10</xdr:col>
      <xdr:colOff>165100</xdr:colOff>
      <xdr:row>37</xdr:row>
      <xdr:rowOff>43541</xdr:rowOff>
    </xdr:to>
    <xdr:sp macro="" textlink="">
      <xdr:nvSpPr>
        <xdr:cNvPr id="86" name="楕円 85"/>
        <xdr:cNvSpPr/>
      </xdr:nvSpPr>
      <xdr:spPr>
        <a:xfrm>
          <a:off x="1968500" y="62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34668</xdr:rowOff>
    </xdr:from>
    <xdr:ext cx="599010" cy="259045"/>
    <xdr:sp macro="" textlink="">
      <xdr:nvSpPr>
        <xdr:cNvPr id="87" name="テキスト ボックス 86"/>
        <xdr:cNvSpPr txBox="1"/>
      </xdr:nvSpPr>
      <xdr:spPr>
        <a:xfrm>
          <a:off x="1719795" y="637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100269</xdr:rowOff>
    </xdr:from>
    <xdr:to>
      <xdr:col>6</xdr:col>
      <xdr:colOff>38100</xdr:colOff>
      <xdr:row>37</xdr:row>
      <xdr:rowOff>30419</xdr:rowOff>
    </xdr:to>
    <xdr:sp macro="" textlink="">
      <xdr:nvSpPr>
        <xdr:cNvPr id="88" name="楕円 87"/>
        <xdr:cNvSpPr/>
      </xdr:nvSpPr>
      <xdr:spPr>
        <a:xfrm>
          <a:off x="1079500" y="62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21546</xdr:rowOff>
    </xdr:from>
    <xdr:ext cx="599010" cy="259045"/>
    <xdr:sp macro="" textlink="">
      <xdr:nvSpPr>
        <xdr:cNvPr id="89" name="テキスト ボックス 88"/>
        <xdr:cNvSpPr txBox="1"/>
      </xdr:nvSpPr>
      <xdr:spPr>
        <a:xfrm>
          <a:off x="830795" y="636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112515</xdr:rowOff>
    </xdr:from>
    <xdr:to>
      <xdr:col>24</xdr:col>
      <xdr:colOff>63500</xdr:colOff>
      <xdr:row>55</xdr:row>
      <xdr:rowOff>124132</xdr:rowOff>
    </xdr:to>
    <xdr:cxnSp macro="">
      <xdr:nvCxnSpPr>
        <xdr:cNvPr id="116" name="直線コネクタ 115"/>
        <xdr:cNvCxnSpPr/>
      </xdr:nvCxnSpPr>
      <xdr:spPr>
        <a:xfrm flipV="1">
          <a:off x="3797300" y="9542265"/>
          <a:ext cx="838200" cy="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124132</xdr:rowOff>
    </xdr:from>
    <xdr:to>
      <xdr:col>19</xdr:col>
      <xdr:colOff>177800</xdr:colOff>
      <xdr:row>56</xdr:row>
      <xdr:rowOff>36510</xdr:rowOff>
    </xdr:to>
    <xdr:cxnSp macro="">
      <xdr:nvCxnSpPr>
        <xdr:cNvPr id="119" name="直線コネクタ 118"/>
        <xdr:cNvCxnSpPr/>
      </xdr:nvCxnSpPr>
      <xdr:spPr>
        <a:xfrm flipV="1">
          <a:off x="2908300" y="9553882"/>
          <a:ext cx="889000" cy="8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6765</xdr:rowOff>
    </xdr:from>
    <xdr:to>
      <xdr:col>15</xdr:col>
      <xdr:colOff>50800</xdr:colOff>
      <xdr:row>56</xdr:row>
      <xdr:rowOff>36510</xdr:rowOff>
    </xdr:to>
    <xdr:cxnSp macro="">
      <xdr:nvCxnSpPr>
        <xdr:cNvPr id="122" name="直線コネクタ 121"/>
        <xdr:cNvCxnSpPr/>
      </xdr:nvCxnSpPr>
      <xdr:spPr>
        <a:xfrm>
          <a:off x="2019300" y="9607965"/>
          <a:ext cx="889000" cy="2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6765</xdr:rowOff>
    </xdr:from>
    <xdr:to>
      <xdr:col>10</xdr:col>
      <xdr:colOff>114300</xdr:colOff>
      <xdr:row>56</xdr:row>
      <xdr:rowOff>37996</xdr:rowOff>
    </xdr:to>
    <xdr:cxnSp macro="">
      <xdr:nvCxnSpPr>
        <xdr:cNvPr id="125" name="直線コネクタ 124"/>
        <xdr:cNvCxnSpPr/>
      </xdr:nvCxnSpPr>
      <xdr:spPr>
        <a:xfrm flipV="1">
          <a:off x="1130300" y="9607965"/>
          <a:ext cx="889000" cy="3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61715</xdr:rowOff>
    </xdr:from>
    <xdr:to>
      <xdr:col>24</xdr:col>
      <xdr:colOff>114300</xdr:colOff>
      <xdr:row>55</xdr:row>
      <xdr:rowOff>163315</xdr:rowOff>
    </xdr:to>
    <xdr:sp macro="" textlink="">
      <xdr:nvSpPr>
        <xdr:cNvPr id="135" name="楕円 134"/>
        <xdr:cNvSpPr/>
      </xdr:nvSpPr>
      <xdr:spPr>
        <a:xfrm>
          <a:off x="4584700" y="94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40142</xdr:rowOff>
    </xdr:from>
    <xdr:ext cx="599010" cy="259045"/>
    <xdr:sp macro="" textlink="">
      <xdr:nvSpPr>
        <xdr:cNvPr id="136" name="物件費該当値テキスト"/>
        <xdr:cNvSpPr txBox="1"/>
      </xdr:nvSpPr>
      <xdr:spPr>
        <a:xfrm>
          <a:off x="4686300" y="946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73332</xdr:rowOff>
    </xdr:from>
    <xdr:to>
      <xdr:col>20</xdr:col>
      <xdr:colOff>38100</xdr:colOff>
      <xdr:row>56</xdr:row>
      <xdr:rowOff>3482</xdr:rowOff>
    </xdr:to>
    <xdr:sp macro="" textlink="">
      <xdr:nvSpPr>
        <xdr:cNvPr id="137" name="楕円 136"/>
        <xdr:cNvSpPr/>
      </xdr:nvSpPr>
      <xdr:spPr>
        <a:xfrm>
          <a:off x="3746500" y="950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166059</xdr:rowOff>
    </xdr:from>
    <xdr:ext cx="599010" cy="259045"/>
    <xdr:sp macro="" textlink="">
      <xdr:nvSpPr>
        <xdr:cNvPr id="138" name="テキスト ボックス 137"/>
        <xdr:cNvSpPr txBox="1"/>
      </xdr:nvSpPr>
      <xdr:spPr>
        <a:xfrm>
          <a:off x="3497795" y="959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157160</xdr:rowOff>
    </xdr:from>
    <xdr:to>
      <xdr:col>15</xdr:col>
      <xdr:colOff>101600</xdr:colOff>
      <xdr:row>56</xdr:row>
      <xdr:rowOff>87310</xdr:rowOff>
    </xdr:to>
    <xdr:sp macro="" textlink="">
      <xdr:nvSpPr>
        <xdr:cNvPr id="139" name="楕円 138"/>
        <xdr:cNvSpPr/>
      </xdr:nvSpPr>
      <xdr:spPr>
        <a:xfrm>
          <a:off x="2857500" y="958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78437</xdr:rowOff>
    </xdr:from>
    <xdr:ext cx="534377" cy="259045"/>
    <xdr:sp macro="" textlink="">
      <xdr:nvSpPr>
        <xdr:cNvPr id="140" name="テキスト ボックス 139"/>
        <xdr:cNvSpPr txBox="1"/>
      </xdr:nvSpPr>
      <xdr:spPr>
        <a:xfrm>
          <a:off x="2641111" y="967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127415</xdr:rowOff>
    </xdr:from>
    <xdr:to>
      <xdr:col>10</xdr:col>
      <xdr:colOff>165100</xdr:colOff>
      <xdr:row>56</xdr:row>
      <xdr:rowOff>57565</xdr:rowOff>
    </xdr:to>
    <xdr:sp macro="" textlink="">
      <xdr:nvSpPr>
        <xdr:cNvPr id="141" name="楕円 140"/>
        <xdr:cNvSpPr/>
      </xdr:nvSpPr>
      <xdr:spPr>
        <a:xfrm>
          <a:off x="1968500" y="95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48692</xdr:rowOff>
    </xdr:from>
    <xdr:ext cx="599010" cy="259045"/>
    <xdr:sp macro="" textlink="">
      <xdr:nvSpPr>
        <xdr:cNvPr id="142" name="テキスト ボックス 141"/>
        <xdr:cNvSpPr txBox="1"/>
      </xdr:nvSpPr>
      <xdr:spPr>
        <a:xfrm>
          <a:off x="1719795" y="964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158646</xdr:rowOff>
    </xdr:from>
    <xdr:to>
      <xdr:col>6</xdr:col>
      <xdr:colOff>38100</xdr:colOff>
      <xdr:row>56</xdr:row>
      <xdr:rowOff>88796</xdr:rowOff>
    </xdr:to>
    <xdr:sp macro="" textlink="">
      <xdr:nvSpPr>
        <xdr:cNvPr id="143" name="楕円 142"/>
        <xdr:cNvSpPr/>
      </xdr:nvSpPr>
      <xdr:spPr>
        <a:xfrm>
          <a:off x="1079500" y="958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79923</xdr:rowOff>
    </xdr:from>
    <xdr:ext cx="534377" cy="259045"/>
    <xdr:sp macro="" textlink="">
      <xdr:nvSpPr>
        <xdr:cNvPr id="144" name="テキスト ボックス 143"/>
        <xdr:cNvSpPr txBox="1"/>
      </xdr:nvSpPr>
      <xdr:spPr>
        <a:xfrm>
          <a:off x="863111" y="968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72400</xdr:rowOff>
    </xdr:from>
    <xdr:to>
      <xdr:col>24</xdr:col>
      <xdr:colOff>63500</xdr:colOff>
      <xdr:row>77</xdr:row>
      <xdr:rowOff>112657</xdr:rowOff>
    </xdr:to>
    <xdr:cxnSp macro="">
      <xdr:nvCxnSpPr>
        <xdr:cNvPr id="171" name="直線コネクタ 170"/>
        <xdr:cNvCxnSpPr/>
      </xdr:nvCxnSpPr>
      <xdr:spPr>
        <a:xfrm flipV="1">
          <a:off x="3797300" y="13274050"/>
          <a:ext cx="838200" cy="4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56055</xdr:rowOff>
    </xdr:from>
    <xdr:to>
      <xdr:col>19</xdr:col>
      <xdr:colOff>177800</xdr:colOff>
      <xdr:row>77</xdr:row>
      <xdr:rowOff>112657</xdr:rowOff>
    </xdr:to>
    <xdr:cxnSp macro="">
      <xdr:nvCxnSpPr>
        <xdr:cNvPr id="174" name="直線コネクタ 173"/>
        <xdr:cNvCxnSpPr/>
      </xdr:nvCxnSpPr>
      <xdr:spPr>
        <a:xfrm>
          <a:off x="2908300" y="13257705"/>
          <a:ext cx="889000" cy="5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56055</xdr:rowOff>
    </xdr:from>
    <xdr:to>
      <xdr:col>15</xdr:col>
      <xdr:colOff>50800</xdr:colOff>
      <xdr:row>77</xdr:row>
      <xdr:rowOff>120475</xdr:rowOff>
    </xdr:to>
    <xdr:cxnSp macro="">
      <xdr:nvCxnSpPr>
        <xdr:cNvPr id="177" name="直線コネクタ 176"/>
        <xdr:cNvCxnSpPr/>
      </xdr:nvCxnSpPr>
      <xdr:spPr>
        <a:xfrm flipV="1">
          <a:off x="2019300" y="13257705"/>
          <a:ext cx="889000" cy="6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120475</xdr:rowOff>
    </xdr:from>
    <xdr:to>
      <xdr:col>10</xdr:col>
      <xdr:colOff>114300</xdr:colOff>
      <xdr:row>78</xdr:row>
      <xdr:rowOff>5283</xdr:rowOff>
    </xdr:to>
    <xdr:cxnSp macro="">
      <xdr:nvCxnSpPr>
        <xdr:cNvPr id="180" name="直線コネクタ 179"/>
        <xdr:cNvCxnSpPr/>
      </xdr:nvCxnSpPr>
      <xdr:spPr>
        <a:xfrm flipV="1">
          <a:off x="1130300" y="13322125"/>
          <a:ext cx="889000" cy="5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73149</xdr:rowOff>
    </xdr:from>
    <xdr:to>
      <xdr:col>6</xdr:col>
      <xdr:colOff>38100</xdr:colOff>
      <xdr:row>78</xdr:row>
      <xdr:rowOff>3299</xdr:rowOff>
    </xdr:to>
    <xdr:sp macro="" textlink="">
      <xdr:nvSpPr>
        <xdr:cNvPr id="183" name="フローチャート: 判断 182"/>
        <xdr:cNvSpPr/>
      </xdr:nvSpPr>
      <xdr:spPr>
        <a:xfrm>
          <a:off x="10795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19826</xdr:rowOff>
    </xdr:from>
    <xdr:ext cx="469744" cy="259045"/>
    <xdr:sp macro="" textlink="">
      <xdr:nvSpPr>
        <xdr:cNvPr id="184" name="テキスト ボックス 183"/>
        <xdr:cNvSpPr txBox="1"/>
      </xdr:nvSpPr>
      <xdr:spPr>
        <a:xfrm>
          <a:off x="895428" y="130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21600</xdr:rowOff>
    </xdr:from>
    <xdr:to>
      <xdr:col>24</xdr:col>
      <xdr:colOff>114300</xdr:colOff>
      <xdr:row>77</xdr:row>
      <xdr:rowOff>123200</xdr:rowOff>
    </xdr:to>
    <xdr:sp macro="" textlink="">
      <xdr:nvSpPr>
        <xdr:cNvPr id="190" name="楕円 189"/>
        <xdr:cNvSpPr/>
      </xdr:nvSpPr>
      <xdr:spPr>
        <a:xfrm>
          <a:off x="4584700" y="1322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xdr:rowOff>
    </xdr:from>
    <xdr:ext cx="534377" cy="259045"/>
    <xdr:sp macro="" textlink="">
      <xdr:nvSpPr>
        <xdr:cNvPr id="191" name="維持補修費該当値テキスト"/>
        <xdr:cNvSpPr txBox="1"/>
      </xdr:nvSpPr>
      <xdr:spPr>
        <a:xfrm>
          <a:off x="4686300" y="1320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61857</xdr:rowOff>
    </xdr:from>
    <xdr:to>
      <xdr:col>20</xdr:col>
      <xdr:colOff>38100</xdr:colOff>
      <xdr:row>77</xdr:row>
      <xdr:rowOff>163457</xdr:rowOff>
    </xdr:to>
    <xdr:sp macro="" textlink="">
      <xdr:nvSpPr>
        <xdr:cNvPr id="192" name="楕円 191"/>
        <xdr:cNvSpPr/>
      </xdr:nvSpPr>
      <xdr:spPr>
        <a:xfrm>
          <a:off x="3746500" y="1326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154584</xdr:rowOff>
    </xdr:from>
    <xdr:ext cx="469744" cy="259045"/>
    <xdr:sp macro="" textlink="">
      <xdr:nvSpPr>
        <xdr:cNvPr id="193" name="テキスト ボックス 192"/>
        <xdr:cNvSpPr txBox="1"/>
      </xdr:nvSpPr>
      <xdr:spPr>
        <a:xfrm>
          <a:off x="3562428" y="1335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5255</xdr:rowOff>
    </xdr:from>
    <xdr:to>
      <xdr:col>15</xdr:col>
      <xdr:colOff>101600</xdr:colOff>
      <xdr:row>77</xdr:row>
      <xdr:rowOff>106855</xdr:rowOff>
    </xdr:to>
    <xdr:sp macro="" textlink="">
      <xdr:nvSpPr>
        <xdr:cNvPr id="194" name="楕円 193"/>
        <xdr:cNvSpPr/>
      </xdr:nvSpPr>
      <xdr:spPr>
        <a:xfrm>
          <a:off x="2857500" y="1320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97982</xdr:rowOff>
    </xdr:from>
    <xdr:ext cx="534377" cy="259045"/>
    <xdr:sp macro="" textlink="">
      <xdr:nvSpPr>
        <xdr:cNvPr id="195" name="テキスト ボックス 194"/>
        <xdr:cNvSpPr txBox="1"/>
      </xdr:nvSpPr>
      <xdr:spPr>
        <a:xfrm>
          <a:off x="2641111" y="1329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69675</xdr:rowOff>
    </xdr:from>
    <xdr:to>
      <xdr:col>10</xdr:col>
      <xdr:colOff>165100</xdr:colOff>
      <xdr:row>77</xdr:row>
      <xdr:rowOff>171275</xdr:rowOff>
    </xdr:to>
    <xdr:sp macro="" textlink="">
      <xdr:nvSpPr>
        <xdr:cNvPr id="196" name="楕円 195"/>
        <xdr:cNvSpPr/>
      </xdr:nvSpPr>
      <xdr:spPr>
        <a:xfrm>
          <a:off x="1968500" y="1327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162402</xdr:rowOff>
    </xdr:from>
    <xdr:ext cx="469744" cy="259045"/>
    <xdr:sp macro="" textlink="">
      <xdr:nvSpPr>
        <xdr:cNvPr id="197" name="テキスト ボックス 196"/>
        <xdr:cNvSpPr txBox="1"/>
      </xdr:nvSpPr>
      <xdr:spPr>
        <a:xfrm>
          <a:off x="1784428" y="1336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125933</xdr:rowOff>
    </xdr:from>
    <xdr:to>
      <xdr:col>6</xdr:col>
      <xdr:colOff>38100</xdr:colOff>
      <xdr:row>78</xdr:row>
      <xdr:rowOff>56083</xdr:rowOff>
    </xdr:to>
    <xdr:sp macro="" textlink="">
      <xdr:nvSpPr>
        <xdr:cNvPr id="198" name="楕円 197"/>
        <xdr:cNvSpPr/>
      </xdr:nvSpPr>
      <xdr:spPr>
        <a:xfrm>
          <a:off x="1079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47210</xdr:rowOff>
    </xdr:from>
    <xdr:ext cx="469744" cy="259045"/>
    <xdr:sp macro="" textlink="">
      <xdr:nvSpPr>
        <xdr:cNvPr id="199" name="テキスト ボックス 198"/>
        <xdr:cNvSpPr txBox="1"/>
      </xdr:nvSpPr>
      <xdr:spPr>
        <a:xfrm>
          <a:off x="895428" y="1342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2361</xdr:rowOff>
    </xdr:from>
    <xdr:to>
      <xdr:col>24</xdr:col>
      <xdr:colOff>63500</xdr:colOff>
      <xdr:row>97</xdr:row>
      <xdr:rowOff>58644</xdr:rowOff>
    </xdr:to>
    <xdr:cxnSp macro="">
      <xdr:nvCxnSpPr>
        <xdr:cNvPr id="231" name="直線コネクタ 230"/>
        <xdr:cNvCxnSpPr/>
      </xdr:nvCxnSpPr>
      <xdr:spPr>
        <a:xfrm flipV="1">
          <a:off x="3797300" y="16633011"/>
          <a:ext cx="838200" cy="5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34479</xdr:rowOff>
    </xdr:from>
    <xdr:to>
      <xdr:col>19</xdr:col>
      <xdr:colOff>177800</xdr:colOff>
      <xdr:row>97</xdr:row>
      <xdr:rowOff>58644</xdr:rowOff>
    </xdr:to>
    <xdr:cxnSp macro="">
      <xdr:nvCxnSpPr>
        <xdr:cNvPr id="234" name="直線コネクタ 233"/>
        <xdr:cNvCxnSpPr/>
      </xdr:nvCxnSpPr>
      <xdr:spPr>
        <a:xfrm>
          <a:off x="2908300" y="16665129"/>
          <a:ext cx="889000" cy="2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129984</xdr:rowOff>
    </xdr:from>
    <xdr:to>
      <xdr:col>15</xdr:col>
      <xdr:colOff>50800</xdr:colOff>
      <xdr:row>97</xdr:row>
      <xdr:rowOff>34479</xdr:rowOff>
    </xdr:to>
    <xdr:cxnSp macro="">
      <xdr:nvCxnSpPr>
        <xdr:cNvPr id="237" name="直線コネクタ 236"/>
        <xdr:cNvCxnSpPr/>
      </xdr:nvCxnSpPr>
      <xdr:spPr>
        <a:xfrm>
          <a:off x="2019300" y="16589184"/>
          <a:ext cx="889000"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129984</xdr:rowOff>
    </xdr:from>
    <xdr:to>
      <xdr:col>10</xdr:col>
      <xdr:colOff>114300</xdr:colOff>
      <xdr:row>97</xdr:row>
      <xdr:rowOff>57241</xdr:rowOff>
    </xdr:to>
    <xdr:cxnSp macro="">
      <xdr:nvCxnSpPr>
        <xdr:cNvPr id="240" name="直線コネクタ 239"/>
        <xdr:cNvCxnSpPr/>
      </xdr:nvCxnSpPr>
      <xdr:spPr>
        <a:xfrm flipV="1">
          <a:off x="1130300" y="16589184"/>
          <a:ext cx="889000" cy="9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148369</xdr:rowOff>
    </xdr:from>
    <xdr:to>
      <xdr:col>6</xdr:col>
      <xdr:colOff>38100</xdr:colOff>
      <xdr:row>98</xdr:row>
      <xdr:rowOff>78519</xdr:rowOff>
    </xdr:to>
    <xdr:sp macro="" textlink="">
      <xdr:nvSpPr>
        <xdr:cNvPr id="243" name="フローチャート: 判断 242"/>
        <xdr:cNvSpPr/>
      </xdr:nvSpPr>
      <xdr:spPr>
        <a:xfrm>
          <a:off x="1079500" y="167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69646</xdr:rowOff>
    </xdr:from>
    <xdr:ext cx="534377" cy="259045"/>
    <xdr:sp macro="" textlink="">
      <xdr:nvSpPr>
        <xdr:cNvPr id="244" name="テキスト ボックス 243"/>
        <xdr:cNvSpPr txBox="1"/>
      </xdr:nvSpPr>
      <xdr:spPr>
        <a:xfrm>
          <a:off x="863111" y="168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123011</xdr:rowOff>
    </xdr:from>
    <xdr:to>
      <xdr:col>24</xdr:col>
      <xdr:colOff>114300</xdr:colOff>
      <xdr:row>97</xdr:row>
      <xdr:rowOff>53161</xdr:rowOff>
    </xdr:to>
    <xdr:sp macro="" textlink="">
      <xdr:nvSpPr>
        <xdr:cNvPr id="250" name="楕円 249"/>
        <xdr:cNvSpPr/>
      </xdr:nvSpPr>
      <xdr:spPr>
        <a:xfrm>
          <a:off x="4584700" y="165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101438</xdr:rowOff>
    </xdr:from>
    <xdr:ext cx="534377" cy="259045"/>
    <xdr:sp macro="" textlink="">
      <xdr:nvSpPr>
        <xdr:cNvPr id="251" name="扶助費該当値テキスト"/>
        <xdr:cNvSpPr txBox="1"/>
      </xdr:nvSpPr>
      <xdr:spPr>
        <a:xfrm>
          <a:off x="4686300" y="1656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7844</xdr:rowOff>
    </xdr:from>
    <xdr:to>
      <xdr:col>20</xdr:col>
      <xdr:colOff>38100</xdr:colOff>
      <xdr:row>97</xdr:row>
      <xdr:rowOff>109444</xdr:rowOff>
    </xdr:to>
    <xdr:sp macro="" textlink="">
      <xdr:nvSpPr>
        <xdr:cNvPr id="252" name="楕円 251"/>
        <xdr:cNvSpPr/>
      </xdr:nvSpPr>
      <xdr:spPr>
        <a:xfrm>
          <a:off x="3746500" y="166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100571</xdr:rowOff>
    </xdr:from>
    <xdr:ext cx="534377" cy="259045"/>
    <xdr:sp macro="" textlink="">
      <xdr:nvSpPr>
        <xdr:cNvPr id="253" name="テキスト ボックス 252"/>
        <xdr:cNvSpPr txBox="1"/>
      </xdr:nvSpPr>
      <xdr:spPr>
        <a:xfrm>
          <a:off x="3530111" y="167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155129</xdr:rowOff>
    </xdr:from>
    <xdr:to>
      <xdr:col>15</xdr:col>
      <xdr:colOff>101600</xdr:colOff>
      <xdr:row>97</xdr:row>
      <xdr:rowOff>85279</xdr:rowOff>
    </xdr:to>
    <xdr:sp macro="" textlink="">
      <xdr:nvSpPr>
        <xdr:cNvPr id="254" name="楕円 253"/>
        <xdr:cNvSpPr/>
      </xdr:nvSpPr>
      <xdr:spPr>
        <a:xfrm>
          <a:off x="2857500" y="166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55" name="テキスト ボックス 25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79184</xdr:rowOff>
    </xdr:from>
    <xdr:to>
      <xdr:col>10</xdr:col>
      <xdr:colOff>165100</xdr:colOff>
      <xdr:row>97</xdr:row>
      <xdr:rowOff>9334</xdr:rowOff>
    </xdr:to>
    <xdr:sp macro="" textlink="">
      <xdr:nvSpPr>
        <xdr:cNvPr id="256" name="楕円 255"/>
        <xdr:cNvSpPr/>
      </xdr:nvSpPr>
      <xdr:spPr>
        <a:xfrm>
          <a:off x="1968500" y="165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461</xdr:rowOff>
    </xdr:from>
    <xdr:ext cx="534377" cy="259045"/>
    <xdr:sp macro="" textlink="">
      <xdr:nvSpPr>
        <xdr:cNvPr id="257" name="テキスト ボックス 256"/>
        <xdr:cNvSpPr txBox="1"/>
      </xdr:nvSpPr>
      <xdr:spPr>
        <a:xfrm>
          <a:off x="1752111" y="1663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6441</xdr:rowOff>
    </xdr:from>
    <xdr:to>
      <xdr:col>6</xdr:col>
      <xdr:colOff>38100</xdr:colOff>
      <xdr:row>97</xdr:row>
      <xdr:rowOff>108041</xdr:rowOff>
    </xdr:to>
    <xdr:sp macro="" textlink="">
      <xdr:nvSpPr>
        <xdr:cNvPr id="258" name="楕円 257"/>
        <xdr:cNvSpPr/>
      </xdr:nvSpPr>
      <xdr:spPr>
        <a:xfrm>
          <a:off x="1079500" y="166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124568</xdr:rowOff>
    </xdr:from>
    <xdr:ext cx="534377" cy="259045"/>
    <xdr:sp macro="" textlink="">
      <xdr:nvSpPr>
        <xdr:cNvPr id="259" name="テキスト ボックス 258"/>
        <xdr:cNvSpPr txBox="1"/>
      </xdr:nvSpPr>
      <xdr:spPr>
        <a:xfrm>
          <a:off x="863111" y="1641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161158</xdr:rowOff>
    </xdr:from>
    <xdr:to>
      <xdr:col>55</xdr:col>
      <xdr:colOff>0</xdr:colOff>
      <xdr:row>35</xdr:row>
      <xdr:rowOff>53967</xdr:rowOff>
    </xdr:to>
    <xdr:cxnSp macro="">
      <xdr:nvCxnSpPr>
        <xdr:cNvPr id="288" name="直線コネクタ 287"/>
        <xdr:cNvCxnSpPr/>
      </xdr:nvCxnSpPr>
      <xdr:spPr>
        <a:xfrm flipV="1">
          <a:off x="9639300" y="5990458"/>
          <a:ext cx="838200" cy="6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53967</xdr:rowOff>
    </xdr:from>
    <xdr:to>
      <xdr:col>50</xdr:col>
      <xdr:colOff>114300</xdr:colOff>
      <xdr:row>35</xdr:row>
      <xdr:rowOff>94163</xdr:rowOff>
    </xdr:to>
    <xdr:cxnSp macro="">
      <xdr:nvCxnSpPr>
        <xdr:cNvPr id="291" name="直線コネクタ 290"/>
        <xdr:cNvCxnSpPr/>
      </xdr:nvCxnSpPr>
      <xdr:spPr>
        <a:xfrm flipV="1">
          <a:off x="8750300" y="6054717"/>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94163</xdr:rowOff>
    </xdr:from>
    <xdr:to>
      <xdr:col>45</xdr:col>
      <xdr:colOff>177800</xdr:colOff>
      <xdr:row>35</xdr:row>
      <xdr:rowOff>112580</xdr:rowOff>
    </xdr:to>
    <xdr:cxnSp macro="">
      <xdr:nvCxnSpPr>
        <xdr:cNvPr id="294" name="直線コネクタ 293"/>
        <xdr:cNvCxnSpPr/>
      </xdr:nvCxnSpPr>
      <xdr:spPr>
        <a:xfrm flipV="1">
          <a:off x="7861300" y="6094913"/>
          <a:ext cx="8890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112580</xdr:rowOff>
    </xdr:from>
    <xdr:to>
      <xdr:col>41</xdr:col>
      <xdr:colOff>50800</xdr:colOff>
      <xdr:row>35</xdr:row>
      <xdr:rowOff>122860</xdr:rowOff>
    </xdr:to>
    <xdr:cxnSp macro="">
      <xdr:nvCxnSpPr>
        <xdr:cNvPr id="297" name="直線コネクタ 296"/>
        <xdr:cNvCxnSpPr/>
      </xdr:nvCxnSpPr>
      <xdr:spPr>
        <a:xfrm flipV="1">
          <a:off x="6972300" y="6113330"/>
          <a:ext cx="8890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154337</xdr:rowOff>
    </xdr:from>
    <xdr:to>
      <xdr:col>36</xdr:col>
      <xdr:colOff>165100</xdr:colOff>
      <xdr:row>37</xdr:row>
      <xdr:rowOff>84487</xdr:rowOff>
    </xdr:to>
    <xdr:sp macro="" textlink="">
      <xdr:nvSpPr>
        <xdr:cNvPr id="300" name="フローチャート: 判断 299"/>
        <xdr:cNvSpPr/>
      </xdr:nvSpPr>
      <xdr:spPr>
        <a:xfrm>
          <a:off x="6921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75614</xdr:rowOff>
    </xdr:from>
    <xdr:ext cx="534377" cy="259045"/>
    <xdr:sp macro="" textlink="">
      <xdr:nvSpPr>
        <xdr:cNvPr id="301" name="テキスト ボックス 300"/>
        <xdr:cNvSpPr txBox="1"/>
      </xdr:nvSpPr>
      <xdr:spPr>
        <a:xfrm>
          <a:off x="6705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110358</xdr:rowOff>
    </xdr:from>
    <xdr:to>
      <xdr:col>55</xdr:col>
      <xdr:colOff>50800</xdr:colOff>
      <xdr:row>35</xdr:row>
      <xdr:rowOff>40508</xdr:rowOff>
    </xdr:to>
    <xdr:sp macro="" textlink="">
      <xdr:nvSpPr>
        <xdr:cNvPr id="307" name="楕円 306"/>
        <xdr:cNvSpPr/>
      </xdr:nvSpPr>
      <xdr:spPr>
        <a:xfrm>
          <a:off x="10426700" y="59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133235</xdr:rowOff>
    </xdr:from>
    <xdr:ext cx="599010" cy="259045"/>
    <xdr:sp macro="" textlink="">
      <xdr:nvSpPr>
        <xdr:cNvPr id="308" name="補助費等該当値テキスト"/>
        <xdr:cNvSpPr txBox="1"/>
      </xdr:nvSpPr>
      <xdr:spPr>
        <a:xfrm>
          <a:off x="10528300" y="57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3167</xdr:rowOff>
    </xdr:from>
    <xdr:to>
      <xdr:col>50</xdr:col>
      <xdr:colOff>165100</xdr:colOff>
      <xdr:row>35</xdr:row>
      <xdr:rowOff>104767</xdr:rowOff>
    </xdr:to>
    <xdr:sp macro="" textlink="">
      <xdr:nvSpPr>
        <xdr:cNvPr id="309" name="楕円 308"/>
        <xdr:cNvSpPr/>
      </xdr:nvSpPr>
      <xdr:spPr>
        <a:xfrm>
          <a:off x="9588500" y="60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121294</xdr:rowOff>
    </xdr:from>
    <xdr:ext cx="599010" cy="259045"/>
    <xdr:sp macro="" textlink="">
      <xdr:nvSpPr>
        <xdr:cNvPr id="310" name="テキスト ボックス 309"/>
        <xdr:cNvSpPr txBox="1"/>
      </xdr:nvSpPr>
      <xdr:spPr>
        <a:xfrm>
          <a:off x="9339795" y="577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43363</xdr:rowOff>
    </xdr:from>
    <xdr:to>
      <xdr:col>46</xdr:col>
      <xdr:colOff>38100</xdr:colOff>
      <xdr:row>35</xdr:row>
      <xdr:rowOff>144963</xdr:rowOff>
    </xdr:to>
    <xdr:sp macro="" textlink="">
      <xdr:nvSpPr>
        <xdr:cNvPr id="311" name="楕円 310"/>
        <xdr:cNvSpPr/>
      </xdr:nvSpPr>
      <xdr:spPr>
        <a:xfrm>
          <a:off x="8699500" y="60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161490</xdr:rowOff>
    </xdr:from>
    <xdr:ext cx="599010" cy="259045"/>
    <xdr:sp macro="" textlink="">
      <xdr:nvSpPr>
        <xdr:cNvPr id="312" name="テキスト ボックス 311"/>
        <xdr:cNvSpPr txBox="1"/>
      </xdr:nvSpPr>
      <xdr:spPr>
        <a:xfrm>
          <a:off x="8450795" y="581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61780</xdr:rowOff>
    </xdr:from>
    <xdr:to>
      <xdr:col>41</xdr:col>
      <xdr:colOff>101600</xdr:colOff>
      <xdr:row>35</xdr:row>
      <xdr:rowOff>163380</xdr:rowOff>
    </xdr:to>
    <xdr:sp macro="" textlink="">
      <xdr:nvSpPr>
        <xdr:cNvPr id="313" name="楕円 312"/>
        <xdr:cNvSpPr/>
      </xdr:nvSpPr>
      <xdr:spPr>
        <a:xfrm>
          <a:off x="7810500" y="60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8457</xdr:rowOff>
    </xdr:from>
    <xdr:ext cx="599010" cy="259045"/>
    <xdr:sp macro="" textlink="">
      <xdr:nvSpPr>
        <xdr:cNvPr id="314" name="テキスト ボックス 313"/>
        <xdr:cNvSpPr txBox="1"/>
      </xdr:nvSpPr>
      <xdr:spPr>
        <a:xfrm>
          <a:off x="7561795" y="583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72060</xdr:rowOff>
    </xdr:from>
    <xdr:to>
      <xdr:col>36</xdr:col>
      <xdr:colOff>165100</xdr:colOff>
      <xdr:row>36</xdr:row>
      <xdr:rowOff>2210</xdr:rowOff>
    </xdr:to>
    <xdr:sp macro="" textlink="">
      <xdr:nvSpPr>
        <xdr:cNvPr id="315" name="楕円 314"/>
        <xdr:cNvSpPr/>
      </xdr:nvSpPr>
      <xdr:spPr>
        <a:xfrm>
          <a:off x="6921500" y="60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18737</xdr:rowOff>
    </xdr:from>
    <xdr:ext cx="599010" cy="259045"/>
    <xdr:sp macro="" textlink="">
      <xdr:nvSpPr>
        <xdr:cNvPr id="316" name="テキスト ボックス 315"/>
        <xdr:cNvSpPr txBox="1"/>
      </xdr:nvSpPr>
      <xdr:spPr>
        <a:xfrm>
          <a:off x="6672795" y="584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36406</xdr:rowOff>
    </xdr:from>
    <xdr:to>
      <xdr:col>55</xdr:col>
      <xdr:colOff>0</xdr:colOff>
      <xdr:row>57</xdr:row>
      <xdr:rowOff>79970</xdr:rowOff>
    </xdr:to>
    <xdr:cxnSp macro="">
      <xdr:nvCxnSpPr>
        <xdr:cNvPr id="345" name="直線コネクタ 344"/>
        <xdr:cNvCxnSpPr/>
      </xdr:nvCxnSpPr>
      <xdr:spPr>
        <a:xfrm>
          <a:off x="9639300" y="9809056"/>
          <a:ext cx="838200" cy="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36406</xdr:rowOff>
    </xdr:from>
    <xdr:to>
      <xdr:col>50</xdr:col>
      <xdr:colOff>114300</xdr:colOff>
      <xdr:row>58</xdr:row>
      <xdr:rowOff>56993</xdr:rowOff>
    </xdr:to>
    <xdr:cxnSp macro="">
      <xdr:nvCxnSpPr>
        <xdr:cNvPr id="348" name="直線コネクタ 347"/>
        <xdr:cNvCxnSpPr/>
      </xdr:nvCxnSpPr>
      <xdr:spPr>
        <a:xfrm flipV="1">
          <a:off x="8750300" y="9809056"/>
          <a:ext cx="889000" cy="19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56993</xdr:rowOff>
    </xdr:from>
    <xdr:to>
      <xdr:col>45</xdr:col>
      <xdr:colOff>177800</xdr:colOff>
      <xdr:row>58</xdr:row>
      <xdr:rowOff>105408</xdr:rowOff>
    </xdr:to>
    <xdr:cxnSp macro="">
      <xdr:nvCxnSpPr>
        <xdr:cNvPr id="351" name="直線コネクタ 350"/>
        <xdr:cNvCxnSpPr/>
      </xdr:nvCxnSpPr>
      <xdr:spPr>
        <a:xfrm flipV="1">
          <a:off x="7861300" y="10001093"/>
          <a:ext cx="889000" cy="4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70821</xdr:rowOff>
    </xdr:from>
    <xdr:to>
      <xdr:col>41</xdr:col>
      <xdr:colOff>50800</xdr:colOff>
      <xdr:row>58</xdr:row>
      <xdr:rowOff>105408</xdr:rowOff>
    </xdr:to>
    <xdr:cxnSp macro="">
      <xdr:nvCxnSpPr>
        <xdr:cNvPr id="354" name="直線コネクタ 353"/>
        <xdr:cNvCxnSpPr/>
      </xdr:nvCxnSpPr>
      <xdr:spPr>
        <a:xfrm>
          <a:off x="6972300" y="10014921"/>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91546</xdr:rowOff>
    </xdr:from>
    <xdr:to>
      <xdr:col>36</xdr:col>
      <xdr:colOff>165100</xdr:colOff>
      <xdr:row>58</xdr:row>
      <xdr:rowOff>21696</xdr:rowOff>
    </xdr:to>
    <xdr:sp macro="" textlink="">
      <xdr:nvSpPr>
        <xdr:cNvPr id="357" name="フローチャート: 判断 356"/>
        <xdr:cNvSpPr/>
      </xdr:nvSpPr>
      <xdr:spPr>
        <a:xfrm>
          <a:off x="6921500" y="986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38223</xdr:rowOff>
    </xdr:from>
    <xdr:ext cx="599010" cy="259045"/>
    <xdr:sp macro="" textlink="">
      <xdr:nvSpPr>
        <xdr:cNvPr id="358" name="テキスト ボックス 357"/>
        <xdr:cNvSpPr txBox="1"/>
      </xdr:nvSpPr>
      <xdr:spPr>
        <a:xfrm>
          <a:off x="6672795" y="963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29170</xdr:rowOff>
    </xdr:from>
    <xdr:to>
      <xdr:col>55</xdr:col>
      <xdr:colOff>50800</xdr:colOff>
      <xdr:row>57</xdr:row>
      <xdr:rowOff>130770</xdr:rowOff>
    </xdr:to>
    <xdr:sp macro="" textlink="">
      <xdr:nvSpPr>
        <xdr:cNvPr id="364" name="楕円 363"/>
        <xdr:cNvSpPr/>
      </xdr:nvSpPr>
      <xdr:spPr>
        <a:xfrm>
          <a:off x="10426700" y="98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7597</xdr:rowOff>
    </xdr:from>
    <xdr:ext cx="599010" cy="259045"/>
    <xdr:sp macro="" textlink="">
      <xdr:nvSpPr>
        <xdr:cNvPr id="365" name="普通建設事業費該当値テキスト"/>
        <xdr:cNvSpPr txBox="1"/>
      </xdr:nvSpPr>
      <xdr:spPr>
        <a:xfrm>
          <a:off x="10528300" y="978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157056</xdr:rowOff>
    </xdr:from>
    <xdr:to>
      <xdr:col>50</xdr:col>
      <xdr:colOff>165100</xdr:colOff>
      <xdr:row>57</xdr:row>
      <xdr:rowOff>87206</xdr:rowOff>
    </xdr:to>
    <xdr:sp macro="" textlink="">
      <xdr:nvSpPr>
        <xdr:cNvPr id="366" name="楕円 365"/>
        <xdr:cNvSpPr/>
      </xdr:nvSpPr>
      <xdr:spPr>
        <a:xfrm>
          <a:off x="9588500" y="975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103733</xdr:rowOff>
    </xdr:from>
    <xdr:ext cx="599010" cy="259045"/>
    <xdr:sp macro="" textlink="">
      <xdr:nvSpPr>
        <xdr:cNvPr id="367" name="テキスト ボックス 366"/>
        <xdr:cNvSpPr txBox="1"/>
      </xdr:nvSpPr>
      <xdr:spPr>
        <a:xfrm>
          <a:off x="9339795" y="953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6193</xdr:rowOff>
    </xdr:from>
    <xdr:to>
      <xdr:col>46</xdr:col>
      <xdr:colOff>38100</xdr:colOff>
      <xdr:row>58</xdr:row>
      <xdr:rowOff>107793</xdr:rowOff>
    </xdr:to>
    <xdr:sp macro="" textlink="">
      <xdr:nvSpPr>
        <xdr:cNvPr id="368" name="楕円 367"/>
        <xdr:cNvSpPr/>
      </xdr:nvSpPr>
      <xdr:spPr>
        <a:xfrm>
          <a:off x="8699500" y="99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98920</xdr:rowOff>
    </xdr:from>
    <xdr:ext cx="534377" cy="259045"/>
    <xdr:sp macro="" textlink="">
      <xdr:nvSpPr>
        <xdr:cNvPr id="369" name="テキスト ボックス 368"/>
        <xdr:cNvSpPr txBox="1"/>
      </xdr:nvSpPr>
      <xdr:spPr>
        <a:xfrm>
          <a:off x="8483111" y="100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54608</xdr:rowOff>
    </xdr:from>
    <xdr:to>
      <xdr:col>41</xdr:col>
      <xdr:colOff>101600</xdr:colOff>
      <xdr:row>58</xdr:row>
      <xdr:rowOff>156208</xdr:rowOff>
    </xdr:to>
    <xdr:sp macro="" textlink="">
      <xdr:nvSpPr>
        <xdr:cNvPr id="370" name="楕円 369"/>
        <xdr:cNvSpPr/>
      </xdr:nvSpPr>
      <xdr:spPr>
        <a:xfrm>
          <a:off x="7810500" y="99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147335</xdr:rowOff>
    </xdr:from>
    <xdr:ext cx="534377" cy="259045"/>
    <xdr:sp macro="" textlink="">
      <xdr:nvSpPr>
        <xdr:cNvPr id="371" name="テキスト ボックス 370"/>
        <xdr:cNvSpPr txBox="1"/>
      </xdr:nvSpPr>
      <xdr:spPr>
        <a:xfrm>
          <a:off x="7594111" y="1009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20021</xdr:rowOff>
    </xdr:from>
    <xdr:to>
      <xdr:col>36</xdr:col>
      <xdr:colOff>165100</xdr:colOff>
      <xdr:row>58</xdr:row>
      <xdr:rowOff>121621</xdr:rowOff>
    </xdr:to>
    <xdr:sp macro="" textlink="">
      <xdr:nvSpPr>
        <xdr:cNvPr id="372" name="楕円 371"/>
        <xdr:cNvSpPr/>
      </xdr:nvSpPr>
      <xdr:spPr>
        <a:xfrm>
          <a:off x="6921500" y="99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112748</xdr:rowOff>
    </xdr:from>
    <xdr:ext cx="534377" cy="259045"/>
    <xdr:sp macro="" textlink="">
      <xdr:nvSpPr>
        <xdr:cNvPr id="373" name="テキスト ボックス 372"/>
        <xdr:cNvSpPr txBox="1"/>
      </xdr:nvSpPr>
      <xdr:spPr>
        <a:xfrm>
          <a:off x="6705111" y="100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80136</xdr:rowOff>
    </xdr:from>
    <xdr:to>
      <xdr:col>55</xdr:col>
      <xdr:colOff>0</xdr:colOff>
      <xdr:row>78</xdr:row>
      <xdr:rowOff>128832</xdr:rowOff>
    </xdr:to>
    <xdr:cxnSp macro="">
      <xdr:nvCxnSpPr>
        <xdr:cNvPr id="400" name="直線コネクタ 399"/>
        <xdr:cNvCxnSpPr/>
      </xdr:nvCxnSpPr>
      <xdr:spPr>
        <a:xfrm flipV="1">
          <a:off x="9639300" y="13453236"/>
          <a:ext cx="838200" cy="4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128832</xdr:rowOff>
    </xdr:from>
    <xdr:to>
      <xdr:col>50</xdr:col>
      <xdr:colOff>114300</xdr:colOff>
      <xdr:row>78</xdr:row>
      <xdr:rowOff>131401</xdr:rowOff>
    </xdr:to>
    <xdr:cxnSp macro="">
      <xdr:nvCxnSpPr>
        <xdr:cNvPr id="403" name="直線コネクタ 402"/>
        <xdr:cNvCxnSpPr/>
      </xdr:nvCxnSpPr>
      <xdr:spPr>
        <a:xfrm flipV="1">
          <a:off x="8750300" y="13501932"/>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41205</xdr:rowOff>
    </xdr:from>
    <xdr:to>
      <xdr:col>45</xdr:col>
      <xdr:colOff>177800</xdr:colOff>
      <xdr:row>78</xdr:row>
      <xdr:rowOff>131401</xdr:rowOff>
    </xdr:to>
    <xdr:cxnSp macro="">
      <xdr:nvCxnSpPr>
        <xdr:cNvPr id="406" name="直線コネクタ 405"/>
        <xdr:cNvCxnSpPr/>
      </xdr:nvCxnSpPr>
      <xdr:spPr>
        <a:xfrm>
          <a:off x="7861300" y="13414305"/>
          <a:ext cx="889000" cy="9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36770</xdr:rowOff>
    </xdr:from>
    <xdr:to>
      <xdr:col>41</xdr:col>
      <xdr:colOff>50800</xdr:colOff>
      <xdr:row>78</xdr:row>
      <xdr:rowOff>41205</xdr:rowOff>
    </xdr:to>
    <xdr:cxnSp macro="">
      <xdr:nvCxnSpPr>
        <xdr:cNvPr id="409" name="直線コネクタ 408"/>
        <xdr:cNvCxnSpPr/>
      </xdr:nvCxnSpPr>
      <xdr:spPr>
        <a:xfrm>
          <a:off x="6972300" y="13238420"/>
          <a:ext cx="889000" cy="17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134652</xdr:rowOff>
    </xdr:from>
    <xdr:to>
      <xdr:col>36</xdr:col>
      <xdr:colOff>165100</xdr:colOff>
      <xdr:row>77</xdr:row>
      <xdr:rowOff>64802</xdr:rowOff>
    </xdr:to>
    <xdr:sp macro="" textlink="">
      <xdr:nvSpPr>
        <xdr:cNvPr id="412" name="フローチャート: 判断 411"/>
        <xdr:cNvSpPr/>
      </xdr:nvSpPr>
      <xdr:spPr>
        <a:xfrm>
          <a:off x="6921500" y="1316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81329</xdr:rowOff>
    </xdr:from>
    <xdr:ext cx="534377" cy="259045"/>
    <xdr:sp macro="" textlink="">
      <xdr:nvSpPr>
        <xdr:cNvPr id="413" name="テキスト ボックス 412"/>
        <xdr:cNvSpPr txBox="1"/>
      </xdr:nvSpPr>
      <xdr:spPr>
        <a:xfrm>
          <a:off x="6705111" y="1294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29336</xdr:rowOff>
    </xdr:from>
    <xdr:to>
      <xdr:col>55</xdr:col>
      <xdr:colOff>50800</xdr:colOff>
      <xdr:row>78</xdr:row>
      <xdr:rowOff>130936</xdr:rowOff>
    </xdr:to>
    <xdr:sp macro="" textlink="">
      <xdr:nvSpPr>
        <xdr:cNvPr id="419" name="楕円 418"/>
        <xdr:cNvSpPr/>
      </xdr:nvSpPr>
      <xdr:spPr>
        <a:xfrm>
          <a:off x="10426700" y="13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115713</xdr:rowOff>
    </xdr:from>
    <xdr:ext cx="534377" cy="259045"/>
    <xdr:sp macro="" textlink="">
      <xdr:nvSpPr>
        <xdr:cNvPr id="420" name="普通建設事業費 （ うち新規整備　）該当値テキスト"/>
        <xdr:cNvSpPr txBox="1"/>
      </xdr:nvSpPr>
      <xdr:spPr>
        <a:xfrm>
          <a:off x="10528300" y="1331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78032</xdr:rowOff>
    </xdr:from>
    <xdr:to>
      <xdr:col>50</xdr:col>
      <xdr:colOff>165100</xdr:colOff>
      <xdr:row>79</xdr:row>
      <xdr:rowOff>8182</xdr:rowOff>
    </xdr:to>
    <xdr:sp macro="" textlink="">
      <xdr:nvSpPr>
        <xdr:cNvPr id="421" name="楕円 420"/>
        <xdr:cNvSpPr/>
      </xdr:nvSpPr>
      <xdr:spPr>
        <a:xfrm>
          <a:off x="9588500" y="1345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170759</xdr:rowOff>
    </xdr:from>
    <xdr:ext cx="469744" cy="259045"/>
    <xdr:sp macro="" textlink="">
      <xdr:nvSpPr>
        <xdr:cNvPr id="422" name="テキスト ボックス 421"/>
        <xdr:cNvSpPr txBox="1"/>
      </xdr:nvSpPr>
      <xdr:spPr>
        <a:xfrm>
          <a:off x="9404428" y="1354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80601</xdr:rowOff>
    </xdr:from>
    <xdr:to>
      <xdr:col>46</xdr:col>
      <xdr:colOff>38100</xdr:colOff>
      <xdr:row>79</xdr:row>
      <xdr:rowOff>10751</xdr:rowOff>
    </xdr:to>
    <xdr:sp macro="" textlink="">
      <xdr:nvSpPr>
        <xdr:cNvPr id="423" name="楕円 422"/>
        <xdr:cNvSpPr/>
      </xdr:nvSpPr>
      <xdr:spPr>
        <a:xfrm>
          <a:off x="8699500" y="134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1878</xdr:rowOff>
    </xdr:from>
    <xdr:ext cx="469744" cy="259045"/>
    <xdr:sp macro="" textlink="">
      <xdr:nvSpPr>
        <xdr:cNvPr id="424" name="テキスト ボックス 423"/>
        <xdr:cNvSpPr txBox="1"/>
      </xdr:nvSpPr>
      <xdr:spPr>
        <a:xfrm>
          <a:off x="8515428" y="1354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161855</xdr:rowOff>
    </xdr:from>
    <xdr:to>
      <xdr:col>41</xdr:col>
      <xdr:colOff>101600</xdr:colOff>
      <xdr:row>78</xdr:row>
      <xdr:rowOff>92005</xdr:rowOff>
    </xdr:to>
    <xdr:sp macro="" textlink="">
      <xdr:nvSpPr>
        <xdr:cNvPr id="425" name="楕円 424"/>
        <xdr:cNvSpPr/>
      </xdr:nvSpPr>
      <xdr:spPr>
        <a:xfrm>
          <a:off x="7810500" y="133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83132</xdr:rowOff>
    </xdr:from>
    <xdr:ext cx="534377" cy="259045"/>
    <xdr:sp macro="" textlink="">
      <xdr:nvSpPr>
        <xdr:cNvPr id="426" name="テキスト ボックス 425"/>
        <xdr:cNvSpPr txBox="1"/>
      </xdr:nvSpPr>
      <xdr:spPr>
        <a:xfrm>
          <a:off x="7594111" y="1345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157420</xdr:rowOff>
    </xdr:from>
    <xdr:to>
      <xdr:col>36</xdr:col>
      <xdr:colOff>165100</xdr:colOff>
      <xdr:row>77</xdr:row>
      <xdr:rowOff>87570</xdr:rowOff>
    </xdr:to>
    <xdr:sp macro="" textlink="">
      <xdr:nvSpPr>
        <xdr:cNvPr id="427" name="楕円 426"/>
        <xdr:cNvSpPr/>
      </xdr:nvSpPr>
      <xdr:spPr>
        <a:xfrm>
          <a:off x="6921500" y="131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78697</xdr:rowOff>
    </xdr:from>
    <xdr:ext cx="534377" cy="259045"/>
    <xdr:sp macro="" textlink="">
      <xdr:nvSpPr>
        <xdr:cNvPr id="428" name="テキスト ボックス 427"/>
        <xdr:cNvSpPr txBox="1"/>
      </xdr:nvSpPr>
      <xdr:spPr>
        <a:xfrm>
          <a:off x="6705111" y="1328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56310</xdr:rowOff>
    </xdr:from>
    <xdr:to>
      <xdr:col>55</xdr:col>
      <xdr:colOff>0</xdr:colOff>
      <xdr:row>96</xdr:row>
      <xdr:rowOff>148348</xdr:rowOff>
    </xdr:to>
    <xdr:cxnSp macro="">
      <xdr:nvCxnSpPr>
        <xdr:cNvPr id="459" name="直線コネクタ 458"/>
        <xdr:cNvCxnSpPr/>
      </xdr:nvCxnSpPr>
      <xdr:spPr>
        <a:xfrm>
          <a:off x="9639300" y="16515510"/>
          <a:ext cx="838200" cy="9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56310</xdr:rowOff>
    </xdr:from>
    <xdr:to>
      <xdr:col>50</xdr:col>
      <xdr:colOff>114300</xdr:colOff>
      <xdr:row>98</xdr:row>
      <xdr:rowOff>41801</xdr:rowOff>
    </xdr:to>
    <xdr:cxnSp macro="">
      <xdr:nvCxnSpPr>
        <xdr:cNvPr id="462" name="直線コネクタ 461"/>
        <xdr:cNvCxnSpPr/>
      </xdr:nvCxnSpPr>
      <xdr:spPr>
        <a:xfrm flipV="1">
          <a:off x="8750300" y="16515510"/>
          <a:ext cx="889000" cy="32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41801</xdr:rowOff>
    </xdr:from>
    <xdr:to>
      <xdr:col>45</xdr:col>
      <xdr:colOff>177800</xdr:colOff>
      <xdr:row>99</xdr:row>
      <xdr:rowOff>34514</xdr:rowOff>
    </xdr:to>
    <xdr:cxnSp macro="">
      <xdr:nvCxnSpPr>
        <xdr:cNvPr id="465" name="直線コネクタ 464"/>
        <xdr:cNvCxnSpPr/>
      </xdr:nvCxnSpPr>
      <xdr:spPr>
        <a:xfrm flipV="1">
          <a:off x="7861300" y="16843901"/>
          <a:ext cx="889000" cy="16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34514</xdr:rowOff>
    </xdr:from>
    <xdr:to>
      <xdr:col>41</xdr:col>
      <xdr:colOff>50800</xdr:colOff>
      <xdr:row>99</xdr:row>
      <xdr:rowOff>76140</xdr:rowOff>
    </xdr:to>
    <xdr:cxnSp macro="">
      <xdr:nvCxnSpPr>
        <xdr:cNvPr id="468" name="直線コネクタ 467"/>
        <xdr:cNvCxnSpPr/>
      </xdr:nvCxnSpPr>
      <xdr:spPr>
        <a:xfrm flipV="1">
          <a:off x="6972300" y="17008064"/>
          <a:ext cx="889000" cy="4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73042</xdr:rowOff>
    </xdr:from>
    <xdr:to>
      <xdr:col>36</xdr:col>
      <xdr:colOff>165100</xdr:colOff>
      <xdr:row>99</xdr:row>
      <xdr:rowOff>3192</xdr:rowOff>
    </xdr:to>
    <xdr:sp macro="" textlink="">
      <xdr:nvSpPr>
        <xdr:cNvPr id="471" name="フローチャート: 判断 470"/>
        <xdr:cNvSpPr/>
      </xdr:nvSpPr>
      <xdr:spPr>
        <a:xfrm>
          <a:off x="6921500" y="168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19719</xdr:rowOff>
    </xdr:from>
    <xdr:ext cx="534377" cy="259045"/>
    <xdr:sp macro="" textlink="">
      <xdr:nvSpPr>
        <xdr:cNvPr id="472" name="テキスト ボックス 471"/>
        <xdr:cNvSpPr txBox="1"/>
      </xdr:nvSpPr>
      <xdr:spPr>
        <a:xfrm>
          <a:off x="6705111" y="1665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97548</xdr:rowOff>
    </xdr:from>
    <xdr:to>
      <xdr:col>55</xdr:col>
      <xdr:colOff>50800</xdr:colOff>
      <xdr:row>97</xdr:row>
      <xdr:rowOff>27698</xdr:rowOff>
    </xdr:to>
    <xdr:sp macro="" textlink="">
      <xdr:nvSpPr>
        <xdr:cNvPr id="478" name="楕円 477"/>
        <xdr:cNvSpPr/>
      </xdr:nvSpPr>
      <xdr:spPr>
        <a:xfrm>
          <a:off x="10426700" y="1655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120425</xdr:rowOff>
    </xdr:from>
    <xdr:ext cx="599010" cy="259045"/>
    <xdr:sp macro="" textlink="">
      <xdr:nvSpPr>
        <xdr:cNvPr id="479" name="普通建設事業費 （ うち更新整備　）該当値テキスト"/>
        <xdr:cNvSpPr txBox="1"/>
      </xdr:nvSpPr>
      <xdr:spPr>
        <a:xfrm>
          <a:off x="10528300" y="1640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5510</xdr:rowOff>
    </xdr:from>
    <xdr:to>
      <xdr:col>50</xdr:col>
      <xdr:colOff>165100</xdr:colOff>
      <xdr:row>96</xdr:row>
      <xdr:rowOff>107110</xdr:rowOff>
    </xdr:to>
    <xdr:sp macro="" textlink="">
      <xdr:nvSpPr>
        <xdr:cNvPr id="480" name="楕円 479"/>
        <xdr:cNvSpPr/>
      </xdr:nvSpPr>
      <xdr:spPr>
        <a:xfrm>
          <a:off x="9588500" y="1646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123637</xdr:rowOff>
    </xdr:from>
    <xdr:ext cx="599010" cy="259045"/>
    <xdr:sp macro="" textlink="">
      <xdr:nvSpPr>
        <xdr:cNvPr id="481" name="テキスト ボックス 480"/>
        <xdr:cNvSpPr txBox="1"/>
      </xdr:nvSpPr>
      <xdr:spPr>
        <a:xfrm>
          <a:off x="9339795" y="1623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162451</xdr:rowOff>
    </xdr:from>
    <xdr:to>
      <xdr:col>46</xdr:col>
      <xdr:colOff>38100</xdr:colOff>
      <xdr:row>98</xdr:row>
      <xdr:rowOff>92601</xdr:rowOff>
    </xdr:to>
    <xdr:sp macro="" textlink="">
      <xdr:nvSpPr>
        <xdr:cNvPr id="482" name="楕円 481"/>
        <xdr:cNvSpPr/>
      </xdr:nvSpPr>
      <xdr:spPr>
        <a:xfrm>
          <a:off x="8699500" y="1679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83728</xdr:rowOff>
    </xdr:from>
    <xdr:ext cx="534377" cy="259045"/>
    <xdr:sp macro="" textlink="">
      <xdr:nvSpPr>
        <xdr:cNvPr id="483" name="テキスト ボックス 482"/>
        <xdr:cNvSpPr txBox="1"/>
      </xdr:nvSpPr>
      <xdr:spPr>
        <a:xfrm>
          <a:off x="8483111" y="1688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155164</xdr:rowOff>
    </xdr:from>
    <xdr:to>
      <xdr:col>41</xdr:col>
      <xdr:colOff>101600</xdr:colOff>
      <xdr:row>99</xdr:row>
      <xdr:rowOff>85314</xdr:rowOff>
    </xdr:to>
    <xdr:sp macro="" textlink="">
      <xdr:nvSpPr>
        <xdr:cNvPr id="484" name="楕円 483"/>
        <xdr:cNvSpPr/>
      </xdr:nvSpPr>
      <xdr:spPr>
        <a:xfrm>
          <a:off x="7810500" y="169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76441</xdr:rowOff>
    </xdr:from>
    <xdr:ext cx="534377" cy="259045"/>
    <xdr:sp macro="" textlink="">
      <xdr:nvSpPr>
        <xdr:cNvPr id="485" name="テキスト ボックス 484"/>
        <xdr:cNvSpPr txBox="1"/>
      </xdr:nvSpPr>
      <xdr:spPr>
        <a:xfrm>
          <a:off x="7594111" y="170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25340</xdr:rowOff>
    </xdr:from>
    <xdr:to>
      <xdr:col>36</xdr:col>
      <xdr:colOff>165100</xdr:colOff>
      <xdr:row>99</xdr:row>
      <xdr:rowOff>126940</xdr:rowOff>
    </xdr:to>
    <xdr:sp macro="" textlink="">
      <xdr:nvSpPr>
        <xdr:cNvPr id="486" name="楕円 485"/>
        <xdr:cNvSpPr/>
      </xdr:nvSpPr>
      <xdr:spPr>
        <a:xfrm>
          <a:off x="6921500" y="1699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118067</xdr:rowOff>
    </xdr:from>
    <xdr:ext cx="469744" cy="259045"/>
    <xdr:sp macro="" textlink="">
      <xdr:nvSpPr>
        <xdr:cNvPr id="487" name="テキスト ボックス 486"/>
        <xdr:cNvSpPr txBox="1"/>
      </xdr:nvSpPr>
      <xdr:spPr>
        <a:xfrm>
          <a:off x="6737428" y="1709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27146</xdr:rowOff>
    </xdr:from>
    <xdr:to>
      <xdr:col>67</xdr:col>
      <xdr:colOff>101600</xdr:colOff>
      <xdr:row>39</xdr:row>
      <xdr:rowOff>128746</xdr:rowOff>
    </xdr:to>
    <xdr:sp macro="" textlink="">
      <xdr:nvSpPr>
        <xdr:cNvPr id="530" name="フローチャート: 判断 529"/>
        <xdr:cNvSpPr/>
      </xdr:nvSpPr>
      <xdr:spPr>
        <a:xfrm>
          <a:off x="12763500" y="671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145273</xdr:rowOff>
    </xdr:from>
    <xdr:ext cx="469744" cy="259045"/>
    <xdr:sp macro="" textlink="">
      <xdr:nvSpPr>
        <xdr:cNvPr id="531" name="テキスト ボックス 530"/>
        <xdr:cNvSpPr txBox="1"/>
      </xdr:nvSpPr>
      <xdr:spPr>
        <a:xfrm>
          <a:off x="12579428" y="648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249299" cy="259045"/>
    <xdr:sp macro="" textlink="">
      <xdr:nvSpPr>
        <xdr:cNvPr id="538" name="災害復旧事業費該当値テキスト"/>
        <xdr:cNvSpPr txBox="1"/>
      </xdr:nvSpPr>
      <xdr:spPr>
        <a:xfrm>
          <a:off x="16370300" y="66591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5" name="フローチャート: 判断 584"/>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6" name="テキスト ボックス 58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01" name="テキスト ボックス 600"/>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63201</xdr:rowOff>
    </xdr:from>
    <xdr:to>
      <xdr:col>85</xdr:col>
      <xdr:colOff>127000</xdr:colOff>
      <xdr:row>76</xdr:row>
      <xdr:rowOff>72633</xdr:rowOff>
    </xdr:to>
    <xdr:cxnSp macro="">
      <xdr:nvCxnSpPr>
        <xdr:cNvPr id="628" name="直線コネクタ 627"/>
        <xdr:cNvCxnSpPr/>
      </xdr:nvCxnSpPr>
      <xdr:spPr>
        <a:xfrm>
          <a:off x="15481300" y="13093401"/>
          <a:ext cx="83820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57979</xdr:rowOff>
    </xdr:from>
    <xdr:to>
      <xdr:col>81</xdr:col>
      <xdr:colOff>50800</xdr:colOff>
      <xdr:row>76</xdr:row>
      <xdr:rowOff>63201</xdr:rowOff>
    </xdr:to>
    <xdr:cxnSp macro="">
      <xdr:nvCxnSpPr>
        <xdr:cNvPr id="631" name="直線コネクタ 630"/>
        <xdr:cNvCxnSpPr/>
      </xdr:nvCxnSpPr>
      <xdr:spPr>
        <a:xfrm>
          <a:off x="14592300" y="13088179"/>
          <a:ext cx="8890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39971</xdr:rowOff>
    </xdr:from>
    <xdr:to>
      <xdr:col>76</xdr:col>
      <xdr:colOff>114300</xdr:colOff>
      <xdr:row>76</xdr:row>
      <xdr:rowOff>57979</xdr:rowOff>
    </xdr:to>
    <xdr:cxnSp macro="">
      <xdr:nvCxnSpPr>
        <xdr:cNvPr id="634" name="直線コネクタ 633"/>
        <xdr:cNvCxnSpPr/>
      </xdr:nvCxnSpPr>
      <xdr:spPr>
        <a:xfrm>
          <a:off x="13703300" y="13070171"/>
          <a:ext cx="8890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39971</xdr:rowOff>
    </xdr:from>
    <xdr:to>
      <xdr:col>71</xdr:col>
      <xdr:colOff>177800</xdr:colOff>
      <xdr:row>76</xdr:row>
      <xdr:rowOff>166419</xdr:rowOff>
    </xdr:to>
    <xdr:cxnSp macro="">
      <xdr:nvCxnSpPr>
        <xdr:cNvPr id="637" name="直線コネクタ 636"/>
        <xdr:cNvCxnSpPr/>
      </xdr:nvCxnSpPr>
      <xdr:spPr>
        <a:xfrm flipV="1">
          <a:off x="12814300" y="13070171"/>
          <a:ext cx="8890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40" name="フローチャート: 判断 639"/>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41" name="テキスト ボックス 640"/>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21833</xdr:rowOff>
    </xdr:from>
    <xdr:to>
      <xdr:col>85</xdr:col>
      <xdr:colOff>177800</xdr:colOff>
      <xdr:row>76</xdr:row>
      <xdr:rowOff>123433</xdr:rowOff>
    </xdr:to>
    <xdr:sp macro="" textlink="">
      <xdr:nvSpPr>
        <xdr:cNvPr id="647" name="楕円 646"/>
        <xdr:cNvSpPr/>
      </xdr:nvSpPr>
      <xdr:spPr>
        <a:xfrm>
          <a:off x="16268700" y="130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260</xdr:rowOff>
    </xdr:from>
    <xdr:ext cx="534377" cy="259045"/>
    <xdr:sp macro="" textlink="">
      <xdr:nvSpPr>
        <xdr:cNvPr id="648" name="公債費該当値テキスト"/>
        <xdr:cNvSpPr txBox="1"/>
      </xdr:nvSpPr>
      <xdr:spPr>
        <a:xfrm>
          <a:off x="16370300" y="1303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12401</xdr:rowOff>
    </xdr:from>
    <xdr:to>
      <xdr:col>81</xdr:col>
      <xdr:colOff>101600</xdr:colOff>
      <xdr:row>76</xdr:row>
      <xdr:rowOff>114001</xdr:rowOff>
    </xdr:to>
    <xdr:sp macro="" textlink="">
      <xdr:nvSpPr>
        <xdr:cNvPr id="649" name="楕円 648"/>
        <xdr:cNvSpPr/>
      </xdr:nvSpPr>
      <xdr:spPr>
        <a:xfrm>
          <a:off x="15430500" y="130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105128</xdr:rowOff>
    </xdr:from>
    <xdr:ext cx="534377" cy="259045"/>
    <xdr:sp macro="" textlink="">
      <xdr:nvSpPr>
        <xdr:cNvPr id="650" name="テキスト ボックス 649"/>
        <xdr:cNvSpPr txBox="1"/>
      </xdr:nvSpPr>
      <xdr:spPr>
        <a:xfrm>
          <a:off x="15214111" y="131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7179</xdr:rowOff>
    </xdr:from>
    <xdr:to>
      <xdr:col>76</xdr:col>
      <xdr:colOff>165100</xdr:colOff>
      <xdr:row>76</xdr:row>
      <xdr:rowOff>108779</xdr:rowOff>
    </xdr:to>
    <xdr:sp macro="" textlink="">
      <xdr:nvSpPr>
        <xdr:cNvPr id="651" name="楕円 650"/>
        <xdr:cNvSpPr/>
      </xdr:nvSpPr>
      <xdr:spPr>
        <a:xfrm>
          <a:off x="14541500" y="130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99906</xdr:rowOff>
    </xdr:from>
    <xdr:ext cx="534377" cy="259045"/>
    <xdr:sp macro="" textlink="">
      <xdr:nvSpPr>
        <xdr:cNvPr id="652" name="テキスト ボックス 651"/>
        <xdr:cNvSpPr txBox="1"/>
      </xdr:nvSpPr>
      <xdr:spPr>
        <a:xfrm>
          <a:off x="14325111" y="131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160621</xdr:rowOff>
    </xdr:from>
    <xdr:to>
      <xdr:col>72</xdr:col>
      <xdr:colOff>38100</xdr:colOff>
      <xdr:row>76</xdr:row>
      <xdr:rowOff>90771</xdr:rowOff>
    </xdr:to>
    <xdr:sp macro="" textlink="">
      <xdr:nvSpPr>
        <xdr:cNvPr id="653" name="楕円 652"/>
        <xdr:cNvSpPr/>
      </xdr:nvSpPr>
      <xdr:spPr>
        <a:xfrm>
          <a:off x="13652500" y="1301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81898</xdr:rowOff>
    </xdr:from>
    <xdr:ext cx="534377" cy="259045"/>
    <xdr:sp macro="" textlink="">
      <xdr:nvSpPr>
        <xdr:cNvPr id="654" name="テキスト ボックス 653"/>
        <xdr:cNvSpPr txBox="1"/>
      </xdr:nvSpPr>
      <xdr:spPr>
        <a:xfrm>
          <a:off x="13436111" y="131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115619</xdr:rowOff>
    </xdr:from>
    <xdr:to>
      <xdr:col>67</xdr:col>
      <xdr:colOff>101600</xdr:colOff>
      <xdr:row>77</xdr:row>
      <xdr:rowOff>45769</xdr:rowOff>
    </xdr:to>
    <xdr:sp macro="" textlink="">
      <xdr:nvSpPr>
        <xdr:cNvPr id="655" name="楕円 654"/>
        <xdr:cNvSpPr/>
      </xdr:nvSpPr>
      <xdr:spPr>
        <a:xfrm>
          <a:off x="12763500" y="1314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62296</xdr:rowOff>
    </xdr:from>
    <xdr:ext cx="534377" cy="259045"/>
    <xdr:sp macro="" textlink="">
      <xdr:nvSpPr>
        <xdr:cNvPr id="656" name="テキスト ボックス 655"/>
        <xdr:cNvSpPr txBox="1"/>
      </xdr:nvSpPr>
      <xdr:spPr>
        <a:xfrm>
          <a:off x="12547111" y="1292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24910</xdr:rowOff>
    </xdr:from>
    <xdr:to>
      <xdr:col>85</xdr:col>
      <xdr:colOff>127000</xdr:colOff>
      <xdr:row>97</xdr:row>
      <xdr:rowOff>97419</xdr:rowOff>
    </xdr:to>
    <xdr:cxnSp macro="">
      <xdr:nvCxnSpPr>
        <xdr:cNvPr id="683" name="直線コネクタ 682"/>
        <xdr:cNvCxnSpPr/>
      </xdr:nvCxnSpPr>
      <xdr:spPr>
        <a:xfrm>
          <a:off x="15481300" y="16312660"/>
          <a:ext cx="838200" cy="41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24910</xdr:rowOff>
    </xdr:from>
    <xdr:to>
      <xdr:col>81</xdr:col>
      <xdr:colOff>50800</xdr:colOff>
      <xdr:row>97</xdr:row>
      <xdr:rowOff>93452</xdr:rowOff>
    </xdr:to>
    <xdr:cxnSp macro="">
      <xdr:nvCxnSpPr>
        <xdr:cNvPr id="686" name="直線コネクタ 685"/>
        <xdr:cNvCxnSpPr/>
      </xdr:nvCxnSpPr>
      <xdr:spPr>
        <a:xfrm flipV="1">
          <a:off x="14592300" y="16312660"/>
          <a:ext cx="889000" cy="4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93452</xdr:rowOff>
    </xdr:from>
    <xdr:to>
      <xdr:col>76</xdr:col>
      <xdr:colOff>114300</xdr:colOff>
      <xdr:row>97</xdr:row>
      <xdr:rowOff>107097</xdr:rowOff>
    </xdr:to>
    <xdr:cxnSp macro="">
      <xdr:nvCxnSpPr>
        <xdr:cNvPr id="689" name="直線コネクタ 688"/>
        <xdr:cNvCxnSpPr/>
      </xdr:nvCxnSpPr>
      <xdr:spPr>
        <a:xfrm flipV="1">
          <a:off x="13703300" y="16724102"/>
          <a:ext cx="889000" cy="1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8483</xdr:rowOff>
    </xdr:from>
    <xdr:to>
      <xdr:col>71</xdr:col>
      <xdr:colOff>177800</xdr:colOff>
      <xdr:row>97</xdr:row>
      <xdr:rowOff>107097</xdr:rowOff>
    </xdr:to>
    <xdr:cxnSp macro="">
      <xdr:nvCxnSpPr>
        <xdr:cNvPr id="692" name="直線コネクタ 691"/>
        <xdr:cNvCxnSpPr/>
      </xdr:nvCxnSpPr>
      <xdr:spPr>
        <a:xfrm>
          <a:off x="12814300" y="16467683"/>
          <a:ext cx="889000" cy="27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169977</xdr:rowOff>
    </xdr:from>
    <xdr:to>
      <xdr:col>67</xdr:col>
      <xdr:colOff>101600</xdr:colOff>
      <xdr:row>98</xdr:row>
      <xdr:rowOff>100127</xdr:rowOff>
    </xdr:to>
    <xdr:sp macro="" textlink="">
      <xdr:nvSpPr>
        <xdr:cNvPr id="695" name="フローチャート: 判断 694"/>
        <xdr:cNvSpPr/>
      </xdr:nvSpPr>
      <xdr:spPr>
        <a:xfrm>
          <a:off x="12763500" y="168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91254</xdr:rowOff>
    </xdr:from>
    <xdr:ext cx="534377" cy="259045"/>
    <xdr:sp macro="" textlink="">
      <xdr:nvSpPr>
        <xdr:cNvPr id="696" name="テキスト ボックス 695"/>
        <xdr:cNvSpPr txBox="1"/>
      </xdr:nvSpPr>
      <xdr:spPr>
        <a:xfrm>
          <a:off x="12547111" y="1689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46619</xdr:rowOff>
    </xdr:from>
    <xdr:to>
      <xdr:col>85</xdr:col>
      <xdr:colOff>177800</xdr:colOff>
      <xdr:row>97</xdr:row>
      <xdr:rowOff>148219</xdr:rowOff>
    </xdr:to>
    <xdr:sp macro="" textlink="">
      <xdr:nvSpPr>
        <xdr:cNvPr id="702" name="楕円 701"/>
        <xdr:cNvSpPr/>
      </xdr:nvSpPr>
      <xdr:spPr>
        <a:xfrm>
          <a:off x="16268700" y="1667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69496</xdr:rowOff>
    </xdr:from>
    <xdr:ext cx="534377" cy="259045"/>
    <xdr:sp macro="" textlink="">
      <xdr:nvSpPr>
        <xdr:cNvPr id="703" name="積立金該当値テキスト"/>
        <xdr:cNvSpPr txBox="1"/>
      </xdr:nvSpPr>
      <xdr:spPr>
        <a:xfrm>
          <a:off x="16370300" y="165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145560</xdr:rowOff>
    </xdr:from>
    <xdr:to>
      <xdr:col>81</xdr:col>
      <xdr:colOff>101600</xdr:colOff>
      <xdr:row>95</xdr:row>
      <xdr:rowOff>75710</xdr:rowOff>
    </xdr:to>
    <xdr:sp macro="" textlink="">
      <xdr:nvSpPr>
        <xdr:cNvPr id="704" name="楕円 703"/>
        <xdr:cNvSpPr/>
      </xdr:nvSpPr>
      <xdr:spPr>
        <a:xfrm>
          <a:off x="15430500" y="162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92237</xdr:rowOff>
    </xdr:from>
    <xdr:ext cx="599010" cy="259045"/>
    <xdr:sp macro="" textlink="">
      <xdr:nvSpPr>
        <xdr:cNvPr id="705" name="テキスト ボックス 704"/>
        <xdr:cNvSpPr txBox="1"/>
      </xdr:nvSpPr>
      <xdr:spPr>
        <a:xfrm>
          <a:off x="15181795" y="1603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42652</xdr:rowOff>
    </xdr:from>
    <xdr:to>
      <xdr:col>76</xdr:col>
      <xdr:colOff>165100</xdr:colOff>
      <xdr:row>97</xdr:row>
      <xdr:rowOff>144252</xdr:rowOff>
    </xdr:to>
    <xdr:sp macro="" textlink="">
      <xdr:nvSpPr>
        <xdr:cNvPr id="706" name="楕円 705"/>
        <xdr:cNvSpPr/>
      </xdr:nvSpPr>
      <xdr:spPr>
        <a:xfrm>
          <a:off x="14541500" y="1667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160779</xdr:rowOff>
    </xdr:from>
    <xdr:ext cx="534377" cy="259045"/>
    <xdr:sp macro="" textlink="">
      <xdr:nvSpPr>
        <xdr:cNvPr id="707" name="テキスト ボックス 706"/>
        <xdr:cNvSpPr txBox="1"/>
      </xdr:nvSpPr>
      <xdr:spPr>
        <a:xfrm>
          <a:off x="14325111" y="1644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56297</xdr:rowOff>
    </xdr:from>
    <xdr:to>
      <xdr:col>72</xdr:col>
      <xdr:colOff>38100</xdr:colOff>
      <xdr:row>97</xdr:row>
      <xdr:rowOff>157897</xdr:rowOff>
    </xdr:to>
    <xdr:sp macro="" textlink="">
      <xdr:nvSpPr>
        <xdr:cNvPr id="708" name="楕円 707"/>
        <xdr:cNvSpPr/>
      </xdr:nvSpPr>
      <xdr:spPr>
        <a:xfrm>
          <a:off x="13652500" y="166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2974</xdr:rowOff>
    </xdr:from>
    <xdr:ext cx="534377" cy="259045"/>
    <xdr:sp macro="" textlink="">
      <xdr:nvSpPr>
        <xdr:cNvPr id="709" name="テキスト ボックス 708"/>
        <xdr:cNvSpPr txBox="1"/>
      </xdr:nvSpPr>
      <xdr:spPr>
        <a:xfrm>
          <a:off x="13436111" y="1646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129133</xdr:rowOff>
    </xdr:from>
    <xdr:to>
      <xdr:col>67</xdr:col>
      <xdr:colOff>101600</xdr:colOff>
      <xdr:row>96</xdr:row>
      <xdr:rowOff>59283</xdr:rowOff>
    </xdr:to>
    <xdr:sp macro="" textlink="">
      <xdr:nvSpPr>
        <xdr:cNvPr id="710" name="楕円 709"/>
        <xdr:cNvSpPr/>
      </xdr:nvSpPr>
      <xdr:spPr>
        <a:xfrm>
          <a:off x="12763500" y="164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75810</xdr:rowOff>
    </xdr:from>
    <xdr:ext cx="599010" cy="259045"/>
    <xdr:sp macro="" textlink="">
      <xdr:nvSpPr>
        <xdr:cNvPr id="711" name="テキスト ボックス 710"/>
        <xdr:cNvSpPr txBox="1"/>
      </xdr:nvSpPr>
      <xdr:spPr>
        <a:xfrm>
          <a:off x="12514795" y="161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137528</xdr:rowOff>
    </xdr:from>
    <xdr:to>
      <xdr:col>116</xdr:col>
      <xdr:colOff>63500</xdr:colOff>
      <xdr:row>38</xdr:row>
      <xdr:rowOff>137574</xdr:rowOff>
    </xdr:to>
    <xdr:cxnSp macro="">
      <xdr:nvCxnSpPr>
        <xdr:cNvPr id="738" name="直線コネクタ 737"/>
        <xdr:cNvCxnSpPr/>
      </xdr:nvCxnSpPr>
      <xdr:spPr>
        <a:xfrm flipV="1">
          <a:off x="21323300" y="6652628"/>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137574</xdr:rowOff>
    </xdr:from>
    <xdr:to>
      <xdr:col>111</xdr:col>
      <xdr:colOff>177800</xdr:colOff>
      <xdr:row>38</xdr:row>
      <xdr:rowOff>137620</xdr:rowOff>
    </xdr:to>
    <xdr:cxnSp macro="">
      <xdr:nvCxnSpPr>
        <xdr:cNvPr id="741" name="直線コネクタ 740"/>
        <xdr:cNvCxnSpPr/>
      </xdr:nvCxnSpPr>
      <xdr:spPr>
        <a:xfrm flipV="1">
          <a:off x="20434300" y="665267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137620</xdr:rowOff>
    </xdr:from>
    <xdr:to>
      <xdr:col>107</xdr:col>
      <xdr:colOff>50800</xdr:colOff>
      <xdr:row>38</xdr:row>
      <xdr:rowOff>137665</xdr:rowOff>
    </xdr:to>
    <xdr:cxnSp macro="">
      <xdr:nvCxnSpPr>
        <xdr:cNvPr id="744" name="直線コネクタ 743"/>
        <xdr:cNvCxnSpPr/>
      </xdr:nvCxnSpPr>
      <xdr:spPr>
        <a:xfrm flipV="1">
          <a:off x="19545300" y="665272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137620</xdr:rowOff>
    </xdr:from>
    <xdr:to>
      <xdr:col>102</xdr:col>
      <xdr:colOff>114300</xdr:colOff>
      <xdr:row>38</xdr:row>
      <xdr:rowOff>137665</xdr:rowOff>
    </xdr:to>
    <xdr:cxnSp macro="">
      <xdr:nvCxnSpPr>
        <xdr:cNvPr id="747" name="直線コネクタ 746"/>
        <xdr:cNvCxnSpPr/>
      </xdr:nvCxnSpPr>
      <xdr:spPr>
        <a:xfrm>
          <a:off x="18656300" y="665272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36779</xdr:rowOff>
    </xdr:from>
    <xdr:to>
      <xdr:col>98</xdr:col>
      <xdr:colOff>38100</xdr:colOff>
      <xdr:row>38</xdr:row>
      <xdr:rowOff>138379</xdr:rowOff>
    </xdr:to>
    <xdr:sp macro="" textlink="">
      <xdr:nvSpPr>
        <xdr:cNvPr id="750" name="フローチャート: 判断 749"/>
        <xdr:cNvSpPr/>
      </xdr:nvSpPr>
      <xdr:spPr>
        <a:xfrm>
          <a:off x="18605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154906</xdr:rowOff>
    </xdr:from>
    <xdr:ext cx="469744" cy="259045"/>
    <xdr:sp macro="" textlink="">
      <xdr:nvSpPr>
        <xdr:cNvPr id="751" name="テキスト ボックス 750"/>
        <xdr:cNvSpPr txBox="1"/>
      </xdr:nvSpPr>
      <xdr:spPr>
        <a:xfrm>
          <a:off x="18421428" y="632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86728</xdr:rowOff>
    </xdr:from>
    <xdr:to>
      <xdr:col>116</xdr:col>
      <xdr:colOff>114300</xdr:colOff>
      <xdr:row>39</xdr:row>
      <xdr:rowOff>16878</xdr:rowOff>
    </xdr:to>
    <xdr:sp macro="" textlink="">
      <xdr:nvSpPr>
        <xdr:cNvPr id="757" name="楕円 756"/>
        <xdr:cNvSpPr/>
      </xdr:nvSpPr>
      <xdr:spPr>
        <a:xfrm>
          <a:off x="22110700" y="66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1655</xdr:rowOff>
    </xdr:from>
    <xdr:ext cx="313932" cy="259045"/>
    <xdr:sp macro="" textlink="">
      <xdr:nvSpPr>
        <xdr:cNvPr id="758" name="投資及び出資金該当値テキスト"/>
        <xdr:cNvSpPr txBox="1"/>
      </xdr:nvSpPr>
      <xdr:spPr>
        <a:xfrm>
          <a:off x="22212300" y="6516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86774</xdr:rowOff>
    </xdr:from>
    <xdr:to>
      <xdr:col>112</xdr:col>
      <xdr:colOff>38100</xdr:colOff>
      <xdr:row>39</xdr:row>
      <xdr:rowOff>16924</xdr:rowOff>
    </xdr:to>
    <xdr:sp macro="" textlink="">
      <xdr:nvSpPr>
        <xdr:cNvPr id="759" name="楕円 758"/>
        <xdr:cNvSpPr/>
      </xdr:nvSpPr>
      <xdr:spPr>
        <a:xfrm>
          <a:off x="21272500" y="66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8051</xdr:rowOff>
    </xdr:from>
    <xdr:ext cx="313932" cy="259045"/>
    <xdr:sp macro="" textlink="">
      <xdr:nvSpPr>
        <xdr:cNvPr id="760" name="テキスト ボックス 759"/>
        <xdr:cNvSpPr txBox="1"/>
      </xdr:nvSpPr>
      <xdr:spPr>
        <a:xfrm>
          <a:off x="21166333" y="6694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86820</xdr:rowOff>
    </xdr:from>
    <xdr:to>
      <xdr:col>107</xdr:col>
      <xdr:colOff>101600</xdr:colOff>
      <xdr:row>39</xdr:row>
      <xdr:rowOff>16970</xdr:rowOff>
    </xdr:to>
    <xdr:sp macro="" textlink="">
      <xdr:nvSpPr>
        <xdr:cNvPr id="761" name="楕円 760"/>
        <xdr:cNvSpPr/>
      </xdr:nvSpPr>
      <xdr:spPr>
        <a:xfrm>
          <a:off x="20383500" y="66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8097</xdr:rowOff>
    </xdr:from>
    <xdr:ext cx="313932" cy="259045"/>
    <xdr:sp macro="" textlink="">
      <xdr:nvSpPr>
        <xdr:cNvPr id="762" name="テキスト ボックス 761"/>
        <xdr:cNvSpPr txBox="1"/>
      </xdr:nvSpPr>
      <xdr:spPr>
        <a:xfrm>
          <a:off x="20277333" y="66946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86865</xdr:rowOff>
    </xdr:from>
    <xdr:to>
      <xdr:col>102</xdr:col>
      <xdr:colOff>165100</xdr:colOff>
      <xdr:row>39</xdr:row>
      <xdr:rowOff>17015</xdr:rowOff>
    </xdr:to>
    <xdr:sp macro="" textlink="">
      <xdr:nvSpPr>
        <xdr:cNvPr id="763" name="楕円 762"/>
        <xdr:cNvSpPr/>
      </xdr:nvSpPr>
      <xdr:spPr>
        <a:xfrm>
          <a:off x="19494500" y="66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8142</xdr:rowOff>
    </xdr:from>
    <xdr:ext cx="313932" cy="259045"/>
    <xdr:sp macro="" textlink="">
      <xdr:nvSpPr>
        <xdr:cNvPr id="764" name="テキスト ボックス 763"/>
        <xdr:cNvSpPr txBox="1"/>
      </xdr:nvSpPr>
      <xdr:spPr>
        <a:xfrm>
          <a:off x="19388333" y="6694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86820</xdr:rowOff>
    </xdr:from>
    <xdr:to>
      <xdr:col>98</xdr:col>
      <xdr:colOff>38100</xdr:colOff>
      <xdr:row>39</xdr:row>
      <xdr:rowOff>16970</xdr:rowOff>
    </xdr:to>
    <xdr:sp macro="" textlink="">
      <xdr:nvSpPr>
        <xdr:cNvPr id="765" name="楕円 764"/>
        <xdr:cNvSpPr/>
      </xdr:nvSpPr>
      <xdr:spPr>
        <a:xfrm>
          <a:off x="18605500" y="66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8097</xdr:rowOff>
    </xdr:from>
    <xdr:ext cx="313932" cy="259045"/>
    <xdr:sp macro="" textlink="">
      <xdr:nvSpPr>
        <xdr:cNvPr id="766" name="テキスト ボックス 765"/>
        <xdr:cNvSpPr txBox="1"/>
      </xdr:nvSpPr>
      <xdr:spPr>
        <a:xfrm>
          <a:off x="18499333" y="66946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6" name="テキスト ボックス 785"/>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8" name="テキスト ボックス 787"/>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160459</xdr:rowOff>
    </xdr:from>
    <xdr:to>
      <xdr:col>116</xdr:col>
      <xdr:colOff>62864</xdr:colOff>
      <xdr:row>59</xdr:row>
      <xdr:rowOff>98878</xdr:rowOff>
    </xdr:to>
    <xdr:cxnSp macro="">
      <xdr:nvCxnSpPr>
        <xdr:cNvPr id="792" name="直線コネクタ 791"/>
        <xdr:cNvCxnSpPr/>
      </xdr:nvCxnSpPr>
      <xdr:spPr>
        <a:xfrm flipV="1">
          <a:off x="22159595" y="9761659"/>
          <a:ext cx="1269" cy="452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107136</xdr:rowOff>
    </xdr:from>
    <xdr:ext cx="534377" cy="259045"/>
    <xdr:sp macro="" textlink="">
      <xdr:nvSpPr>
        <xdr:cNvPr id="795" name="貸付金最大値テキスト"/>
        <xdr:cNvSpPr txBox="1"/>
      </xdr:nvSpPr>
      <xdr:spPr>
        <a:xfrm>
          <a:off x="22212300" y="953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160459</xdr:rowOff>
    </xdr:from>
    <xdr:to>
      <xdr:col>116</xdr:col>
      <xdr:colOff>152400</xdr:colOff>
      <xdr:row>56</xdr:row>
      <xdr:rowOff>160459</xdr:rowOff>
    </xdr:to>
    <xdr:cxnSp macro="">
      <xdr:nvCxnSpPr>
        <xdr:cNvPr id="796" name="直線コネクタ 795"/>
        <xdr:cNvCxnSpPr/>
      </xdr:nvCxnSpPr>
      <xdr:spPr>
        <a:xfrm>
          <a:off x="22072600" y="97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136859</xdr:rowOff>
    </xdr:from>
    <xdr:to>
      <xdr:col>116</xdr:col>
      <xdr:colOff>63500</xdr:colOff>
      <xdr:row>59</xdr:row>
      <xdr:rowOff>67070</xdr:rowOff>
    </xdr:to>
    <xdr:cxnSp macro="">
      <xdr:nvCxnSpPr>
        <xdr:cNvPr id="797" name="直線コネクタ 796"/>
        <xdr:cNvCxnSpPr/>
      </xdr:nvCxnSpPr>
      <xdr:spPr>
        <a:xfrm>
          <a:off x="21323300" y="8709359"/>
          <a:ext cx="838200" cy="147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18356</xdr:rowOff>
    </xdr:from>
    <xdr:ext cx="469744" cy="259045"/>
    <xdr:sp macro="" textlink="">
      <xdr:nvSpPr>
        <xdr:cNvPr id="798" name="貸付金平均値テキスト"/>
        <xdr:cNvSpPr txBox="1"/>
      </xdr:nvSpPr>
      <xdr:spPr>
        <a:xfrm>
          <a:off x="22212300" y="99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166929</xdr:rowOff>
    </xdr:from>
    <xdr:to>
      <xdr:col>116</xdr:col>
      <xdr:colOff>114300</xdr:colOff>
      <xdr:row>59</xdr:row>
      <xdr:rowOff>97079</xdr:rowOff>
    </xdr:to>
    <xdr:sp macro="" textlink="">
      <xdr:nvSpPr>
        <xdr:cNvPr id="799" name="フローチャート: 判断 798"/>
        <xdr:cNvSpPr/>
      </xdr:nvSpPr>
      <xdr:spPr>
        <a:xfrm>
          <a:off x="22110700" y="101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136859</xdr:rowOff>
    </xdr:from>
    <xdr:to>
      <xdr:col>111</xdr:col>
      <xdr:colOff>177800</xdr:colOff>
      <xdr:row>59</xdr:row>
      <xdr:rowOff>67604</xdr:rowOff>
    </xdr:to>
    <xdr:cxnSp macro="">
      <xdr:nvCxnSpPr>
        <xdr:cNvPr id="800" name="直線コネクタ 799"/>
        <xdr:cNvCxnSpPr/>
      </xdr:nvCxnSpPr>
      <xdr:spPr>
        <a:xfrm flipV="1">
          <a:off x="20434300" y="8709359"/>
          <a:ext cx="889000" cy="147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147988</xdr:rowOff>
    </xdr:from>
    <xdr:to>
      <xdr:col>112</xdr:col>
      <xdr:colOff>38100</xdr:colOff>
      <xdr:row>59</xdr:row>
      <xdr:rowOff>78138</xdr:rowOff>
    </xdr:to>
    <xdr:sp macro="" textlink="">
      <xdr:nvSpPr>
        <xdr:cNvPr id="801" name="フローチャート: 判断 800"/>
        <xdr:cNvSpPr/>
      </xdr:nvSpPr>
      <xdr:spPr>
        <a:xfrm>
          <a:off x="212725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69265</xdr:rowOff>
    </xdr:from>
    <xdr:ext cx="469744" cy="259045"/>
    <xdr:sp macro="" textlink="">
      <xdr:nvSpPr>
        <xdr:cNvPr id="802" name="テキスト ボックス 801"/>
        <xdr:cNvSpPr txBox="1"/>
      </xdr:nvSpPr>
      <xdr:spPr>
        <a:xfrm>
          <a:off x="21088428" y="1018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67604</xdr:rowOff>
    </xdr:from>
    <xdr:to>
      <xdr:col>107</xdr:col>
      <xdr:colOff>50800</xdr:colOff>
      <xdr:row>59</xdr:row>
      <xdr:rowOff>68431</xdr:rowOff>
    </xdr:to>
    <xdr:cxnSp macro="">
      <xdr:nvCxnSpPr>
        <xdr:cNvPr id="803" name="直線コネクタ 802"/>
        <xdr:cNvCxnSpPr/>
      </xdr:nvCxnSpPr>
      <xdr:spPr>
        <a:xfrm flipV="1">
          <a:off x="19545300" y="10183154"/>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159973</xdr:rowOff>
    </xdr:from>
    <xdr:to>
      <xdr:col>107</xdr:col>
      <xdr:colOff>101600</xdr:colOff>
      <xdr:row>59</xdr:row>
      <xdr:rowOff>90123</xdr:rowOff>
    </xdr:to>
    <xdr:sp macro="" textlink="">
      <xdr:nvSpPr>
        <xdr:cNvPr id="804" name="フローチャート: 判断 803"/>
        <xdr:cNvSpPr/>
      </xdr:nvSpPr>
      <xdr:spPr>
        <a:xfrm>
          <a:off x="20383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106650</xdr:rowOff>
    </xdr:from>
    <xdr:ext cx="469744" cy="259045"/>
    <xdr:sp macro="" textlink="">
      <xdr:nvSpPr>
        <xdr:cNvPr id="805" name="テキスト ボックス 804"/>
        <xdr:cNvSpPr txBox="1"/>
      </xdr:nvSpPr>
      <xdr:spPr>
        <a:xfrm>
          <a:off x="20199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49403</xdr:rowOff>
    </xdr:from>
    <xdr:to>
      <xdr:col>102</xdr:col>
      <xdr:colOff>114300</xdr:colOff>
      <xdr:row>59</xdr:row>
      <xdr:rowOff>68431</xdr:rowOff>
    </xdr:to>
    <xdr:cxnSp macro="">
      <xdr:nvCxnSpPr>
        <xdr:cNvPr id="806" name="直線コネクタ 805"/>
        <xdr:cNvCxnSpPr/>
      </xdr:nvCxnSpPr>
      <xdr:spPr>
        <a:xfrm>
          <a:off x="18656300" y="9136253"/>
          <a:ext cx="889000" cy="104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161541</xdr:rowOff>
    </xdr:from>
    <xdr:to>
      <xdr:col>102</xdr:col>
      <xdr:colOff>165100</xdr:colOff>
      <xdr:row>59</xdr:row>
      <xdr:rowOff>91691</xdr:rowOff>
    </xdr:to>
    <xdr:sp macro="" textlink="">
      <xdr:nvSpPr>
        <xdr:cNvPr id="807" name="フローチャート: 判断 806"/>
        <xdr:cNvSpPr/>
      </xdr:nvSpPr>
      <xdr:spPr>
        <a:xfrm>
          <a:off x="19494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108218</xdr:rowOff>
    </xdr:from>
    <xdr:ext cx="469744" cy="259045"/>
    <xdr:sp macro="" textlink="">
      <xdr:nvSpPr>
        <xdr:cNvPr id="808" name="テキスト ボックス 807"/>
        <xdr:cNvSpPr txBox="1"/>
      </xdr:nvSpPr>
      <xdr:spPr>
        <a:xfrm>
          <a:off x="19310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3589</xdr:rowOff>
    </xdr:from>
    <xdr:to>
      <xdr:col>98</xdr:col>
      <xdr:colOff>38100</xdr:colOff>
      <xdr:row>59</xdr:row>
      <xdr:rowOff>105189</xdr:rowOff>
    </xdr:to>
    <xdr:sp macro="" textlink="">
      <xdr:nvSpPr>
        <xdr:cNvPr id="809" name="フローチャート: 判断 808"/>
        <xdr:cNvSpPr/>
      </xdr:nvSpPr>
      <xdr:spPr>
        <a:xfrm>
          <a:off x="18605500" y="10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96316</xdr:rowOff>
    </xdr:from>
    <xdr:ext cx="469744" cy="259045"/>
    <xdr:sp macro="" textlink="">
      <xdr:nvSpPr>
        <xdr:cNvPr id="810" name="テキスト ボックス 809"/>
        <xdr:cNvSpPr txBox="1"/>
      </xdr:nvSpPr>
      <xdr:spPr>
        <a:xfrm>
          <a:off x="18421428" y="102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16270</xdr:rowOff>
    </xdr:from>
    <xdr:to>
      <xdr:col>116</xdr:col>
      <xdr:colOff>114300</xdr:colOff>
      <xdr:row>59</xdr:row>
      <xdr:rowOff>117870</xdr:rowOff>
    </xdr:to>
    <xdr:sp macro="" textlink="">
      <xdr:nvSpPr>
        <xdr:cNvPr id="816" name="楕円 815"/>
        <xdr:cNvSpPr/>
      </xdr:nvSpPr>
      <xdr:spPr>
        <a:xfrm>
          <a:off x="22110700" y="10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145355</xdr:rowOff>
    </xdr:from>
    <xdr:ext cx="469744" cy="259045"/>
    <xdr:sp macro="" textlink="">
      <xdr:nvSpPr>
        <xdr:cNvPr id="817" name="貸付金該当値テキスト"/>
        <xdr:cNvSpPr txBox="1"/>
      </xdr:nvSpPr>
      <xdr:spPr>
        <a:xfrm>
          <a:off x="22212300" y="1008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86059</xdr:rowOff>
    </xdr:from>
    <xdr:to>
      <xdr:col>112</xdr:col>
      <xdr:colOff>38100</xdr:colOff>
      <xdr:row>51</xdr:row>
      <xdr:rowOff>16209</xdr:rowOff>
    </xdr:to>
    <xdr:sp macro="" textlink="">
      <xdr:nvSpPr>
        <xdr:cNvPr id="818" name="楕円 817"/>
        <xdr:cNvSpPr/>
      </xdr:nvSpPr>
      <xdr:spPr>
        <a:xfrm>
          <a:off x="21272500" y="865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49</xdr:row>
      <xdr:rowOff>32736</xdr:rowOff>
    </xdr:from>
    <xdr:ext cx="599010" cy="259045"/>
    <xdr:sp macro="" textlink="">
      <xdr:nvSpPr>
        <xdr:cNvPr id="819" name="テキスト ボックス 818"/>
        <xdr:cNvSpPr txBox="1"/>
      </xdr:nvSpPr>
      <xdr:spPr>
        <a:xfrm>
          <a:off x="21023795" y="843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16804</xdr:rowOff>
    </xdr:from>
    <xdr:to>
      <xdr:col>107</xdr:col>
      <xdr:colOff>101600</xdr:colOff>
      <xdr:row>59</xdr:row>
      <xdr:rowOff>118404</xdr:rowOff>
    </xdr:to>
    <xdr:sp macro="" textlink="">
      <xdr:nvSpPr>
        <xdr:cNvPr id="820" name="楕円 819"/>
        <xdr:cNvSpPr/>
      </xdr:nvSpPr>
      <xdr:spPr>
        <a:xfrm>
          <a:off x="20383500" y="101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109531</xdr:rowOff>
    </xdr:from>
    <xdr:ext cx="469744" cy="259045"/>
    <xdr:sp macro="" textlink="">
      <xdr:nvSpPr>
        <xdr:cNvPr id="821" name="テキスト ボックス 820"/>
        <xdr:cNvSpPr txBox="1"/>
      </xdr:nvSpPr>
      <xdr:spPr>
        <a:xfrm>
          <a:off x="20199428" y="1022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17631</xdr:rowOff>
    </xdr:from>
    <xdr:to>
      <xdr:col>102</xdr:col>
      <xdr:colOff>165100</xdr:colOff>
      <xdr:row>59</xdr:row>
      <xdr:rowOff>119231</xdr:rowOff>
    </xdr:to>
    <xdr:sp macro="" textlink="">
      <xdr:nvSpPr>
        <xdr:cNvPr id="822" name="楕円 821"/>
        <xdr:cNvSpPr/>
      </xdr:nvSpPr>
      <xdr:spPr>
        <a:xfrm>
          <a:off x="19494500" y="1013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110358</xdr:rowOff>
    </xdr:from>
    <xdr:ext cx="469744" cy="259045"/>
    <xdr:sp macro="" textlink="">
      <xdr:nvSpPr>
        <xdr:cNvPr id="823" name="テキスト ボックス 822"/>
        <xdr:cNvSpPr txBox="1"/>
      </xdr:nvSpPr>
      <xdr:spPr>
        <a:xfrm>
          <a:off x="19310428" y="1022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170053</xdr:rowOff>
    </xdr:from>
    <xdr:to>
      <xdr:col>98</xdr:col>
      <xdr:colOff>38100</xdr:colOff>
      <xdr:row>53</xdr:row>
      <xdr:rowOff>100203</xdr:rowOff>
    </xdr:to>
    <xdr:sp macro="" textlink="">
      <xdr:nvSpPr>
        <xdr:cNvPr id="824" name="楕円 823"/>
        <xdr:cNvSpPr/>
      </xdr:nvSpPr>
      <xdr:spPr>
        <a:xfrm>
          <a:off x="18605500" y="908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116730</xdr:rowOff>
    </xdr:from>
    <xdr:ext cx="534377" cy="259045"/>
    <xdr:sp macro="" textlink="">
      <xdr:nvSpPr>
        <xdr:cNvPr id="825" name="テキスト ボックス 824"/>
        <xdr:cNvSpPr txBox="1"/>
      </xdr:nvSpPr>
      <xdr:spPr>
        <a:xfrm>
          <a:off x="18389111" y="88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9" name="直線コネクタ 848"/>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50"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51" name="直線コネクタ 850"/>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2"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3" name="直線コネクタ 852"/>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149089</xdr:rowOff>
    </xdr:from>
    <xdr:to>
      <xdr:col>116</xdr:col>
      <xdr:colOff>63500</xdr:colOff>
      <xdr:row>76</xdr:row>
      <xdr:rowOff>28349</xdr:rowOff>
    </xdr:to>
    <xdr:cxnSp macro="">
      <xdr:nvCxnSpPr>
        <xdr:cNvPr id="854" name="直線コネクタ 853"/>
        <xdr:cNvCxnSpPr/>
      </xdr:nvCxnSpPr>
      <xdr:spPr>
        <a:xfrm flipV="1">
          <a:off x="21323300" y="13007839"/>
          <a:ext cx="838200" cy="5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5"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6" name="フローチャート: 判断 855"/>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87838</xdr:rowOff>
    </xdr:from>
    <xdr:to>
      <xdr:col>111</xdr:col>
      <xdr:colOff>177800</xdr:colOff>
      <xdr:row>76</xdr:row>
      <xdr:rowOff>28349</xdr:rowOff>
    </xdr:to>
    <xdr:cxnSp macro="">
      <xdr:nvCxnSpPr>
        <xdr:cNvPr id="857" name="直線コネクタ 856"/>
        <xdr:cNvCxnSpPr/>
      </xdr:nvCxnSpPr>
      <xdr:spPr>
        <a:xfrm>
          <a:off x="20434300" y="12946588"/>
          <a:ext cx="889000" cy="1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8" name="フローチャート: 判断 857"/>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9" name="テキスト ボックス 858"/>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87838</xdr:rowOff>
    </xdr:from>
    <xdr:to>
      <xdr:col>107</xdr:col>
      <xdr:colOff>50800</xdr:colOff>
      <xdr:row>75</xdr:row>
      <xdr:rowOff>160792</xdr:rowOff>
    </xdr:to>
    <xdr:cxnSp macro="">
      <xdr:nvCxnSpPr>
        <xdr:cNvPr id="860" name="直線コネクタ 859"/>
        <xdr:cNvCxnSpPr/>
      </xdr:nvCxnSpPr>
      <xdr:spPr>
        <a:xfrm flipV="1">
          <a:off x="19545300" y="12946588"/>
          <a:ext cx="889000" cy="7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61" name="フローチャート: 判断 860"/>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2" name="テキスト ボックス 861"/>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118456</xdr:rowOff>
    </xdr:from>
    <xdr:to>
      <xdr:col>102</xdr:col>
      <xdr:colOff>114300</xdr:colOff>
      <xdr:row>75</xdr:row>
      <xdr:rowOff>160792</xdr:rowOff>
    </xdr:to>
    <xdr:cxnSp macro="">
      <xdr:nvCxnSpPr>
        <xdr:cNvPr id="863" name="直線コネクタ 862"/>
        <xdr:cNvCxnSpPr/>
      </xdr:nvCxnSpPr>
      <xdr:spPr>
        <a:xfrm>
          <a:off x="18656300" y="12977206"/>
          <a:ext cx="889000" cy="4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4" name="フローチャート: 判断 863"/>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5" name="テキスト ボックス 864"/>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118900</xdr:rowOff>
    </xdr:from>
    <xdr:to>
      <xdr:col>98</xdr:col>
      <xdr:colOff>38100</xdr:colOff>
      <xdr:row>76</xdr:row>
      <xdr:rowOff>49050</xdr:rowOff>
    </xdr:to>
    <xdr:sp macro="" textlink="">
      <xdr:nvSpPr>
        <xdr:cNvPr id="866" name="フローチャート: 判断 865"/>
        <xdr:cNvSpPr/>
      </xdr:nvSpPr>
      <xdr:spPr>
        <a:xfrm>
          <a:off x="18605500" y="1297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40177</xdr:rowOff>
    </xdr:from>
    <xdr:ext cx="534377" cy="259045"/>
    <xdr:sp macro="" textlink="">
      <xdr:nvSpPr>
        <xdr:cNvPr id="867" name="テキスト ボックス 866"/>
        <xdr:cNvSpPr txBox="1"/>
      </xdr:nvSpPr>
      <xdr:spPr>
        <a:xfrm>
          <a:off x="18389111" y="130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98288</xdr:rowOff>
    </xdr:from>
    <xdr:to>
      <xdr:col>116</xdr:col>
      <xdr:colOff>114300</xdr:colOff>
      <xdr:row>76</xdr:row>
      <xdr:rowOff>28439</xdr:rowOff>
    </xdr:to>
    <xdr:sp macro="" textlink="">
      <xdr:nvSpPr>
        <xdr:cNvPr id="873" name="楕円 872"/>
        <xdr:cNvSpPr/>
      </xdr:nvSpPr>
      <xdr:spPr>
        <a:xfrm>
          <a:off x="22110700" y="12957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76715</xdr:rowOff>
    </xdr:from>
    <xdr:ext cx="534377" cy="259045"/>
    <xdr:sp macro="" textlink="">
      <xdr:nvSpPr>
        <xdr:cNvPr id="874" name="繰出金該当値テキスト"/>
        <xdr:cNvSpPr txBox="1"/>
      </xdr:nvSpPr>
      <xdr:spPr>
        <a:xfrm>
          <a:off x="22212300" y="1293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148999</xdr:rowOff>
    </xdr:from>
    <xdr:to>
      <xdr:col>112</xdr:col>
      <xdr:colOff>38100</xdr:colOff>
      <xdr:row>76</xdr:row>
      <xdr:rowOff>79149</xdr:rowOff>
    </xdr:to>
    <xdr:sp macro="" textlink="">
      <xdr:nvSpPr>
        <xdr:cNvPr id="875" name="楕円 874"/>
        <xdr:cNvSpPr/>
      </xdr:nvSpPr>
      <xdr:spPr>
        <a:xfrm>
          <a:off x="21272500" y="1300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70276</xdr:rowOff>
    </xdr:from>
    <xdr:ext cx="534377" cy="259045"/>
    <xdr:sp macro="" textlink="">
      <xdr:nvSpPr>
        <xdr:cNvPr id="876" name="テキスト ボックス 875"/>
        <xdr:cNvSpPr txBox="1"/>
      </xdr:nvSpPr>
      <xdr:spPr>
        <a:xfrm>
          <a:off x="21056111" y="1310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37038</xdr:rowOff>
    </xdr:from>
    <xdr:to>
      <xdr:col>107</xdr:col>
      <xdr:colOff>101600</xdr:colOff>
      <xdr:row>75</xdr:row>
      <xdr:rowOff>138638</xdr:rowOff>
    </xdr:to>
    <xdr:sp macro="" textlink="">
      <xdr:nvSpPr>
        <xdr:cNvPr id="877" name="楕円 876"/>
        <xdr:cNvSpPr/>
      </xdr:nvSpPr>
      <xdr:spPr>
        <a:xfrm>
          <a:off x="20383500" y="128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155165</xdr:rowOff>
    </xdr:from>
    <xdr:ext cx="534377" cy="259045"/>
    <xdr:sp macro="" textlink="">
      <xdr:nvSpPr>
        <xdr:cNvPr id="878" name="テキスト ボックス 877"/>
        <xdr:cNvSpPr txBox="1"/>
      </xdr:nvSpPr>
      <xdr:spPr>
        <a:xfrm>
          <a:off x="20167111" y="1267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109993</xdr:rowOff>
    </xdr:from>
    <xdr:to>
      <xdr:col>102</xdr:col>
      <xdr:colOff>165100</xdr:colOff>
      <xdr:row>76</xdr:row>
      <xdr:rowOff>40143</xdr:rowOff>
    </xdr:to>
    <xdr:sp macro="" textlink="">
      <xdr:nvSpPr>
        <xdr:cNvPr id="879" name="楕円 878"/>
        <xdr:cNvSpPr/>
      </xdr:nvSpPr>
      <xdr:spPr>
        <a:xfrm>
          <a:off x="19494500" y="1296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31269</xdr:rowOff>
    </xdr:from>
    <xdr:ext cx="534377" cy="259045"/>
    <xdr:sp macro="" textlink="">
      <xdr:nvSpPr>
        <xdr:cNvPr id="880" name="テキスト ボックス 879"/>
        <xdr:cNvSpPr txBox="1"/>
      </xdr:nvSpPr>
      <xdr:spPr>
        <a:xfrm>
          <a:off x="19278111" y="1306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67656</xdr:rowOff>
    </xdr:from>
    <xdr:to>
      <xdr:col>98</xdr:col>
      <xdr:colOff>38100</xdr:colOff>
      <xdr:row>75</xdr:row>
      <xdr:rowOff>169255</xdr:rowOff>
    </xdr:to>
    <xdr:sp macro="" textlink="">
      <xdr:nvSpPr>
        <xdr:cNvPr id="881" name="楕円 880"/>
        <xdr:cNvSpPr/>
      </xdr:nvSpPr>
      <xdr:spPr>
        <a:xfrm>
          <a:off x="18605500" y="129264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14333</xdr:rowOff>
    </xdr:from>
    <xdr:ext cx="534377" cy="259045"/>
    <xdr:sp macro="" textlink="">
      <xdr:nvSpPr>
        <xdr:cNvPr id="882" name="テキスト ボックス 881"/>
        <xdr:cNvSpPr txBox="1"/>
      </xdr:nvSpPr>
      <xdr:spPr>
        <a:xfrm>
          <a:off x="18389111" y="1270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194,368</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円となっており、類似団体平均と比較した場合、</a:t>
          </a:r>
          <a:r>
            <a:rPr kumimoji="1" lang="en-US" altLang="ja-JP" sz="1300">
              <a:latin typeface="ＭＳ Ｐゴシック" panose="020B0600070205080204" pitchFamily="50" charset="-128"/>
              <a:ea typeface="ＭＳ Ｐゴシック" panose="020B0600070205080204" pitchFamily="50" charset="-128"/>
            </a:rPr>
            <a:t>44,431</a:t>
          </a:r>
          <a:r>
            <a:rPr kumimoji="1" lang="ja-JP" altLang="en-US" sz="1300">
              <a:latin typeface="ＭＳ Ｐゴシック" panose="020B0600070205080204" pitchFamily="50" charset="-128"/>
              <a:ea typeface="ＭＳ Ｐゴシック" panose="020B0600070205080204" pitchFamily="50" charset="-128"/>
            </a:rPr>
            <a:t>円高く、年々高くなっている。これは、主に一部事務組合に対する負担金が要因と考えられる。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貸付金については、住民一人当たり</a:t>
          </a:r>
          <a:r>
            <a:rPr kumimoji="1" lang="en-US" altLang="ja-JP" sz="1300">
              <a:latin typeface="ＭＳ Ｐゴシック" panose="020B0600070205080204" pitchFamily="50" charset="-128"/>
              <a:ea typeface="ＭＳ Ｐゴシック" panose="020B0600070205080204" pitchFamily="50" charset="-128"/>
            </a:rPr>
            <a:t>2,922</a:t>
          </a:r>
          <a:r>
            <a:rPr kumimoji="1" lang="ja-JP" altLang="en-US" sz="1300">
              <a:latin typeface="ＭＳ Ｐゴシック" panose="020B0600070205080204" pitchFamily="50" charset="-128"/>
              <a:ea typeface="ＭＳ Ｐゴシック" panose="020B0600070205080204" pitchFamily="50" charset="-128"/>
            </a:rPr>
            <a:t>円となっており、対前年比</a:t>
          </a:r>
          <a:r>
            <a:rPr kumimoji="1" lang="en-US" altLang="ja-JP" sz="1300">
              <a:latin typeface="ＭＳ Ｐゴシック" panose="020B0600070205080204" pitchFamily="50" charset="-128"/>
              <a:ea typeface="ＭＳ Ｐゴシック" panose="020B0600070205080204" pitchFamily="50" charset="-128"/>
            </a:rPr>
            <a:t>135,339</a:t>
          </a:r>
          <a:r>
            <a:rPr kumimoji="1" lang="ja-JP" altLang="en-US" sz="1300">
              <a:latin typeface="ＭＳ Ｐゴシック" panose="020B0600070205080204" pitchFamily="50" charset="-128"/>
              <a:ea typeface="ＭＳ Ｐゴシック" panose="020B0600070205080204" pitchFamily="50" charset="-128"/>
            </a:rPr>
            <a:t>円低くなっている。これは、平成３０年度に大間漁協へ貸し付け（</a:t>
          </a:r>
          <a:r>
            <a:rPr kumimoji="1" lang="en-US" altLang="ja-JP" sz="1300">
              <a:latin typeface="ＭＳ Ｐゴシック" panose="020B0600070205080204" pitchFamily="50" charset="-128"/>
              <a:ea typeface="ＭＳ Ｐゴシック" panose="020B0600070205080204" pitchFamily="50" charset="-128"/>
            </a:rPr>
            <a:t>726,660,000</a:t>
          </a:r>
          <a:r>
            <a:rPr kumimoji="1" lang="ja-JP" altLang="en-US" sz="1300">
              <a:latin typeface="ＭＳ Ｐゴシック" panose="020B0600070205080204" pitchFamily="50" charset="-128"/>
              <a:ea typeface="ＭＳ Ｐゴシック" panose="020B0600070205080204" pitchFamily="50" charset="-128"/>
            </a:rPr>
            <a:t>円）があり、一時コストが高くなった。今後、横ばいが状態が見込まれる。</a:t>
          </a: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普通建設事業費（うち新規整備）については、住民一人当たり</a:t>
          </a:r>
          <a:r>
            <a:rPr kumimoji="1" lang="en-US" altLang="ja-JP" sz="1300">
              <a:latin typeface="ＭＳ Ｐゴシック" panose="020B0600070205080204" pitchFamily="50" charset="-128"/>
              <a:ea typeface="ＭＳ Ｐゴシック" panose="020B0600070205080204" pitchFamily="50" charset="-128"/>
            </a:rPr>
            <a:t>13,028</a:t>
          </a:r>
          <a:r>
            <a:rPr kumimoji="1" lang="ja-JP" altLang="en-US" sz="1300">
              <a:latin typeface="ＭＳ Ｐゴシック" panose="020B0600070205080204" pitchFamily="50" charset="-128"/>
              <a:ea typeface="ＭＳ Ｐゴシック" panose="020B0600070205080204" pitchFamily="50" charset="-128"/>
            </a:rPr>
            <a:t>円となっており、対前年比</a:t>
          </a:r>
          <a:r>
            <a:rPr kumimoji="1" lang="en-US" altLang="ja-JP" sz="1300">
              <a:latin typeface="ＭＳ Ｐゴシック" panose="020B0600070205080204" pitchFamily="50" charset="-128"/>
              <a:ea typeface="ＭＳ Ｐゴシック" panose="020B0600070205080204" pitchFamily="50" charset="-128"/>
            </a:rPr>
            <a:t>10,651</a:t>
          </a:r>
          <a:r>
            <a:rPr kumimoji="1" lang="ja-JP" altLang="en-US" sz="1300">
              <a:latin typeface="ＭＳ Ｐゴシック" panose="020B0600070205080204" pitchFamily="50" charset="-128"/>
              <a:ea typeface="ＭＳ Ｐゴシック" panose="020B0600070205080204" pitchFamily="50" charset="-128"/>
            </a:rPr>
            <a:t>円高くなっている。これは、大間町旧庁舎解体工事を行ったことで、コストが高くなったと考えられる。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積立金については、住民一人当たり</a:t>
          </a:r>
          <a:r>
            <a:rPr kumimoji="1" lang="en-US" altLang="ja-JP" sz="1300">
              <a:latin typeface="ＭＳ Ｐゴシック" panose="020B0600070205080204" pitchFamily="50" charset="-128"/>
              <a:ea typeface="ＭＳ Ｐゴシック" panose="020B0600070205080204" pitchFamily="50" charset="-128"/>
            </a:rPr>
            <a:t>93,496</a:t>
          </a:r>
          <a:r>
            <a:rPr kumimoji="1" lang="ja-JP" altLang="en-US" sz="1300">
              <a:latin typeface="ＭＳ Ｐゴシック" panose="020B0600070205080204" pitchFamily="50" charset="-128"/>
              <a:ea typeface="ＭＳ Ｐゴシック" panose="020B0600070205080204" pitchFamily="50" charset="-128"/>
            </a:rPr>
            <a:t>円となっており、対前年比</a:t>
          </a:r>
          <a:r>
            <a:rPr kumimoji="1" lang="en-US" altLang="ja-JP" sz="1300">
              <a:latin typeface="ＭＳ Ｐゴシック" panose="020B0600070205080204" pitchFamily="50" charset="-128"/>
              <a:ea typeface="ＭＳ Ｐゴシック" panose="020B0600070205080204" pitchFamily="50" charset="-128"/>
            </a:rPr>
            <a:t>181,718</a:t>
          </a:r>
          <a:r>
            <a:rPr kumimoji="1" lang="ja-JP" altLang="en-US" sz="1300">
              <a:latin typeface="ＭＳ Ｐゴシック" panose="020B0600070205080204" pitchFamily="50" charset="-128"/>
              <a:ea typeface="ＭＳ Ｐゴシック" panose="020B0600070205080204" pitchFamily="50" charset="-128"/>
            </a:rPr>
            <a:t>円低くくなっている。積立金を増やし余裕のある財政を目指す。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5,237
5,220
52.10
4,898,000
4,801,612
93,111
2,295,964
3,747,835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68199</xdr:rowOff>
    </xdr:from>
    <xdr:to>
      <xdr:col>24</xdr:col>
      <xdr:colOff>63500</xdr:colOff>
      <xdr:row>34</xdr:row>
      <xdr:rowOff>154178</xdr:rowOff>
    </xdr:to>
    <xdr:cxnSp macro="">
      <xdr:nvCxnSpPr>
        <xdr:cNvPr id="61" name="直線コネクタ 60"/>
        <xdr:cNvCxnSpPr/>
      </xdr:nvCxnSpPr>
      <xdr:spPr>
        <a:xfrm flipV="1">
          <a:off x="3797300" y="5897499"/>
          <a:ext cx="8382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154178</xdr:rowOff>
    </xdr:from>
    <xdr:to>
      <xdr:col>19</xdr:col>
      <xdr:colOff>177800</xdr:colOff>
      <xdr:row>34</xdr:row>
      <xdr:rowOff>170180</xdr:rowOff>
    </xdr:to>
    <xdr:cxnSp macro="">
      <xdr:nvCxnSpPr>
        <xdr:cNvPr id="64" name="直線コネクタ 63"/>
        <xdr:cNvCxnSpPr/>
      </xdr:nvCxnSpPr>
      <xdr:spPr>
        <a:xfrm flipV="1">
          <a:off x="2908300" y="598347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163195</xdr:rowOff>
    </xdr:from>
    <xdr:to>
      <xdr:col>15</xdr:col>
      <xdr:colOff>50800</xdr:colOff>
      <xdr:row>34</xdr:row>
      <xdr:rowOff>170180</xdr:rowOff>
    </xdr:to>
    <xdr:cxnSp macro="">
      <xdr:nvCxnSpPr>
        <xdr:cNvPr id="67" name="直線コネクタ 66"/>
        <xdr:cNvCxnSpPr/>
      </xdr:nvCxnSpPr>
      <xdr:spPr>
        <a:xfrm>
          <a:off x="2019300" y="5992495"/>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163195</xdr:rowOff>
    </xdr:from>
    <xdr:to>
      <xdr:col>10</xdr:col>
      <xdr:colOff>114300</xdr:colOff>
      <xdr:row>34</xdr:row>
      <xdr:rowOff>167386</xdr:rowOff>
    </xdr:to>
    <xdr:cxnSp macro="">
      <xdr:nvCxnSpPr>
        <xdr:cNvPr id="70" name="直線コネクタ 69"/>
        <xdr:cNvCxnSpPr/>
      </xdr:nvCxnSpPr>
      <xdr:spPr>
        <a:xfrm flipV="1">
          <a:off x="1130300" y="599249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38862</xdr:rowOff>
    </xdr:from>
    <xdr:to>
      <xdr:col>6</xdr:col>
      <xdr:colOff>38100</xdr:colOff>
      <xdr:row>36</xdr:row>
      <xdr:rowOff>140462</xdr:rowOff>
    </xdr:to>
    <xdr:sp macro="" textlink="">
      <xdr:nvSpPr>
        <xdr:cNvPr id="73" name="フローチャート: 判断 72"/>
        <xdr:cNvSpPr/>
      </xdr:nvSpPr>
      <xdr:spPr>
        <a:xfrm>
          <a:off x="1079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131589</xdr:rowOff>
    </xdr:from>
    <xdr:ext cx="469744" cy="259045"/>
    <xdr:sp macro="" textlink="">
      <xdr:nvSpPr>
        <xdr:cNvPr id="74" name="テキスト ボックス 73"/>
        <xdr:cNvSpPr txBox="1"/>
      </xdr:nvSpPr>
      <xdr:spPr>
        <a:xfrm>
          <a:off x="895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17399</xdr:rowOff>
    </xdr:from>
    <xdr:to>
      <xdr:col>24</xdr:col>
      <xdr:colOff>114300</xdr:colOff>
      <xdr:row>34</xdr:row>
      <xdr:rowOff>118999</xdr:rowOff>
    </xdr:to>
    <xdr:sp macro="" textlink="">
      <xdr:nvSpPr>
        <xdr:cNvPr id="80" name="楕円 79"/>
        <xdr:cNvSpPr/>
      </xdr:nvSpPr>
      <xdr:spPr>
        <a:xfrm>
          <a:off x="4584700" y="58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40276</xdr:rowOff>
    </xdr:from>
    <xdr:ext cx="534377" cy="259045"/>
    <xdr:sp macro="" textlink="">
      <xdr:nvSpPr>
        <xdr:cNvPr id="81" name="議会費該当値テキスト"/>
        <xdr:cNvSpPr txBox="1"/>
      </xdr:nvSpPr>
      <xdr:spPr>
        <a:xfrm>
          <a:off x="4686300" y="569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103378</xdr:rowOff>
    </xdr:from>
    <xdr:to>
      <xdr:col>20</xdr:col>
      <xdr:colOff>38100</xdr:colOff>
      <xdr:row>35</xdr:row>
      <xdr:rowOff>33528</xdr:rowOff>
    </xdr:to>
    <xdr:sp macro="" textlink="">
      <xdr:nvSpPr>
        <xdr:cNvPr id="82" name="楕円 81"/>
        <xdr:cNvSpPr/>
      </xdr:nvSpPr>
      <xdr:spPr>
        <a:xfrm>
          <a:off x="3746500" y="59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50055</xdr:rowOff>
    </xdr:from>
    <xdr:ext cx="534377" cy="259045"/>
    <xdr:sp macro="" textlink="">
      <xdr:nvSpPr>
        <xdr:cNvPr id="83" name="テキスト ボックス 82"/>
        <xdr:cNvSpPr txBox="1"/>
      </xdr:nvSpPr>
      <xdr:spPr>
        <a:xfrm>
          <a:off x="3530111" y="57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119380</xdr:rowOff>
    </xdr:from>
    <xdr:to>
      <xdr:col>15</xdr:col>
      <xdr:colOff>101600</xdr:colOff>
      <xdr:row>35</xdr:row>
      <xdr:rowOff>49530</xdr:rowOff>
    </xdr:to>
    <xdr:sp macro="" textlink="">
      <xdr:nvSpPr>
        <xdr:cNvPr id="84" name="楕円 83"/>
        <xdr:cNvSpPr/>
      </xdr:nvSpPr>
      <xdr:spPr>
        <a:xfrm>
          <a:off x="2857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66057</xdr:rowOff>
    </xdr:from>
    <xdr:ext cx="534377" cy="259045"/>
    <xdr:sp macro="" textlink="">
      <xdr:nvSpPr>
        <xdr:cNvPr id="85" name="テキスト ボックス 84"/>
        <xdr:cNvSpPr txBox="1"/>
      </xdr:nvSpPr>
      <xdr:spPr>
        <a:xfrm>
          <a:off x="2641111" y="57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112395</xdr:rowOff>
    </xdr:from>
    <xdr:to>
      <xdr:col>10</xdr:col>
      <xdr:colOff>165100</xdr:colOff>
      <xdr:row>35</xdr:row>
      <xdr:rowOff>42545</xdr:rowOff>
    </xdr:to>
    <xdr:sp macro="" textlink="">
      <xdr:nvSpPr>
        <xdr:cNvPr id="86" name="楕円 85"/>
        <xdr:cNvSpPr/>
      </xdr:nvSpPr>
      <xdr:spPr>
        <a:xfrm>
          <a:off x="1968500" y="59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59072</xdr:rowOff>
    </xdr:from>
    <xdr:ext cx="534377" cy="259045"/>
    <xdr:sp macro="" textlink="">
      <xdr:nvSpPr>
        <xdr:cNvPr id="87" name="テキスト ボックス 86"/>
        <xdr:cNvSpPr txBox="1"/>
      </xdr:nvSpPr>
      <xdr:spPr>
        <a:xfrm>
          <a:off x="1752111" y="571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116586</xdr:rowOff>
    </xdr:from>
    <xdr:to>
      <xdr:col>6</xdr:col>
      <xdr:colOff>38100</xdr:colOff>
      <xdr:row>35</xdr:row>
      <xdr:rowOff>46736</xdr:rowOff>
    </xdr:to>
    <xdr:sp macro="" textlink="">
      <xdr:nvSpPr>
        <xdr:cNvPr id="88" name="楕円 87"/>
        <xdr:cNvSpPr/>
      </xdr:nvSpPr>
      <xdr:spPr>
        <a:xfrm>
          <a:off x="1079500" y="594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63263</xdr:rowOff>
    </xdr:from>
    <xdr:ext cx="534377" cy="259045"/>
    <xdr:sp macro="" textlink="">
      <xdr:nvSpPr>
        <xdr:cNvPr id="89" name="テキスト ボックス 88"/>
        <xdr:cNvSpPr txBox="1"/>
      </xdr:nvSpPr>
      <xdr:spPr>
        <a:xfrm>
          <a:off x="863111" y="572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28246</xdr:rowOff>
    </xdr:from>
    <xdr:to>
      <xdr:col>24</xdr:col>
      <xdr:colOff>63500</xdr:colOff>
      <xdr:row>57</xdr:row>
      <xdr:rowOff>150176</xdr:rowOff>
    </xdr:to>
    <xdr:cxnSp macro="">
      <xdr:nvCxnSpPr>
        <xdr:cNvPr id="120" name="直線コネクタ 119"/>
        <xdr:cNvCxnSpPr/>
      </xdr:nvCxnSpPr>
      <xdr:spPr>
        <a:xfrm>
          <a:off x="3797300" y="9800896"/>
          <a:ext cx="838200" cy="1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28246</xdr:rowOff>
    </xdr:from>
    <xdr:to>
      <xdr:col>19</xdr:col>
      <xdr:colOff>177800</xdr:colOff>
      <xdr:row>58</xdr:row>
      <xdr:rowOff>58027</xdr:rowOff>
    </xdr:to>
    <xdr:cxnSp macro="">
      <xdr:nvCxnSpPr>
        <xdr:cNvPr id="123" name="直線コネクタ 122"/>
        <xdr:cNvCxnSpPr/>
      </xdr:nvCxnSpPr>
      <xdr:spPr>
        <a:xfrm flipV="1">
          <a:off x="2908300" y="9800896"/>
          <a:ext cx="889000" cy="20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51605</xdr:rowOff>
    </xdr:from>
    <xdr:to>
      <xdr:col>15</xdr:col>
      <xdr:colOff>50800</xdr:colOff>
      <xdr:row>58</xdr:row>
      <xdr:rowOff>58027</xdr:rowOff>
    </xdr:to>
    <xdr:cxnSp macro="">
      <xdr:nvCxnSpPr>
        <xdr:cNvPr id="126" name="直線コネクタ 125"/>
        <xdr:cNvCxnSpPr/>
      </xdr:nvCxnSpPr>
      <xdr:spPr>
        <a:xfrm>
          <a:off x="2019300" y="9995705"/>
          <a:ext cx="889000" cy="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105358</xdr:rowOff>
    </xdr:from>
    <xdr:to>
      <xdr:col>10</xdr:col>
      <xdr:colOff>114300</xdr:colOff>
      <xdr:row>58</xdr:row>
      <xdr:rowOff>51605</xdr:rowOff>
    </xdr:to>
    <xdr:cxnSp macro="">
      <xdr:nvCxnSpPr>
        <xdr:cNvPr id="129" name="直線コネクタ 128"/>
        <xdr:cNvCxnSpPr/>
      </xdr:nvCxnSpPr>
      <xdr:spPr>
        <a:xfrm>
          <a:off x="1130300" y="9878008"/>
          <a:ext cx="889000" cy="1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10657</xdr:rowOff>
    </xdr:from>
    <xdr:to>
      <xdr:col>6</xdr:col>
      <xdr:colOff>38100</xdr:colOff>
      <xdr:row>58</xdr:row>
      <xdr:rowOff>112257</xdr:rowOff>
    </xdr:to>
    <xdr:sp macro="" textlink="">
      <xdr:nvSpPr>
        <xdr:cNvPr id="132" name="フローチャート: 判断 131"/>
        <xdr:cNvSpPr/>
      </xdr:nvSpPr>
      <xdr:spPr>
        <a:xfrm>
          <a:off x="1079500" y="995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103384</xdr:rowOff>
    </xdr:from>
    <xdr:ext cx="599010" cy="259045"/>
    <xdr:sp macro="" textlink="">
      <xdr:nvSpPr>
        <xdr:cNvPr id="133" name="テキスト ボックス 132"/>
        <xdr:cNvSpPr txBox="1"/>
      </xdr:nvSpPr>
      <xdr:spPr>
        <a:xfrm>
          <a:off x="830795" y="1004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99376</xdr:rowOff>
    </xdr:from>
    <xdr:to>
      <xdr:col>24</xdr:col>
      <xdr:colOff>114300</xdr:colOff>
      <xdr:row>58</xdr:row>
      <xdr:rowOff>29526</xdr:rowOff>
    </xdr:to>
    <xdr:sp macro="" textlink="">
      <xdr:nvSpPr>
        <xdr:cNvPr id="139" name="楕円 138"/>
        <xdr:cNvSpPr/>
      </xdr:nvSpPr>
      <xdr:spPr>
        <a:xfrm>
          <a:off x="4584700" y="987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77803</xdr:rowOff>
    </xdr:from>
    <xdr:ext cx="599010" cy="259045"/>
    <xdr:sp macro="" textlink="">
      <xdr:nvSpPr>
        <xdr:cNvPr id="140" name="総務費該当値テキスト"/>
        <xdr:cNvSpPr txBox="1"/>
      </xdr:nvSpPr>
      <xdr:spPr>
        <a:xfrm>
          <a:off x="4686300" y="985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148896</xdr:rowOff>
    </xdr:from>
    <xdr:to>
      <xdr:col>20</xdr:col>
      <xdr:colOff>38100</xdr:colOff>
      <xdr:row>57</xdr:row>
      <xdr:rowOff>79046</xdr:rowOff>
    </xdr:to>
    <xdr:sp macro="" textlink="">
      <xdr:nvSpPr>
        <xdr:cNvPr id="141" name="楕円 140"/>
        <xdr:cNvSpPr/>
      </xdr:nvSpPr>
      <xdr:spPr>
        <a:xfrm>
          <a:off x="3746500" y="975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95573</xdr:rowOff>
    </xdr:from>
    <xdr:ext cx="599010" cy="259045"/>
    <xdr:sp macro="" textlink="">
      <xdr:nvSpPr>
        <xdr:cNvPr id="142" name="テキスト ボックス 141"/>
        <xdr:cNvSpPr txBox="1"/>
      </xdr:nvSpPr>
      <xdr:spPr>
        <a:xfrm>
          <a:off x="3497795" y="952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7227</xdr:rowOff>
    </xdr:from>
    <xdr:to>
      <xdr:col>15</xdr:col>
      <xdr:colOff>101600</xdr:colOff>
      <xdr:row>58</xdr:row>
      <xdr:rowOff>108827</xdr:rowOff>
    </xdr:to>
    <xdr:sp macro="" textlink="">
      <xdr:nvSpPr>
        <xdr:cNvPr id="143" name="楕円 142"/>
        <xdr:cNvSpPr/>
      </xdr:nvSpPr>
      <xdr:spPr>
        <a:xfrm>
          <a:off x="2857500" y="995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99954</xdr:rowOff>
    </xdr:from>
    <xdr:ext cx="599010" cy="259045"/>
    <xdr:sp macro="" textlink="">
      <xdr:nvSpPr>
        <xdr:cNvPr id="144" name="テキスト ボックス 143"/>
        <xdr:cNvSpPr txBox="1"/>
      </xdr:nvSpPr>
      <xdr:spPr>
        <a:xfrm>
          <a:off x="2608795" y="1004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805</xdr:rowOff>
    </xdr:from>
    <xdr:to>
      <xdr:col>10</xdr:col>
      <xdr:colOff>165100</xdr:colOff>
      <xdr:row>58</xdr:row>
      <xdr:rowOff>102405</xdr:rowOff>
    </xdr:to>
    <xdr:sp macro="" textlink="">
      <xdr:nvSpPr>
        <xdr:cNvPr id="145" name="楕円 144"/>
        <xdr:cNvSpPr/>
      </xdr:nvSpPr>
      <xdr:spPr>
        <a:xfrm>
          <a:off x="1968500" y="99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93532</xdr:rowOff>
    </xdr:from>
    <xdr:ext cx="599010" cy="259045"/>
    <xdr:sp macro="" textlink="">
      <xdr:nvSpPr>
        <xdr:cNvPr id="146" name="テキスト ボックス 145"/>
        <xdr:cNvSpPr txBox="1"/>
      </xdr:nvSpPr>
      <xdr:spPr>
        <a:xfrm>
          <a:off x="1719795" y="100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54558</xdr:rowOff>
    </xdr:from>
    <xdr:to>
      <xdr:col>6</xdr:col>
      <xdr:colOff>38100</xdr:colOff>
      <xdr:row>57</xdr:row>
      <xdr:rowOff>156158</xdr:rowOff>
    </xdr:to>
    <xdr:sp macro="" textlink="">
      <xdr:nvSpPr>
        <xdr:cNvPr id="147" name="楕円 146"/>
        <xdr:cNvSpPr/>
      </xdr:nvSpPr>
      <xdr:spPr>
        <a:xfrm>
          <a:off x="1079500" y="98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1235</xdr:rowOff>
    </xdr:from>
    <xdr:ext cx="599010" cy="259045"/>
    <xdr:sp macro="" textlink="">
      <xdr:nvSpPr>
        <xdr:cNvPr id="148" name="テキスト ボックス 147"/>
        <xdr:cNvSpPr txBox="1"/>
      </xdr:nvSpPr>
      <xdr:spPr>
        <a:xfrm>
          <a:off x="830795" y="960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156621</xdr:rowOff>
    </xdr:from>
    <xdr:to>
      <xdr:col>24</xdr:col>
      <xdr:colOff>63500</xdr:colOff>
      <xdr:row>77</xdr:row>
      <xdr:rowOff>27699</xdr:rowOff>
    </xdr:to>
    <xdr:cxnSp macro="">
      <xdr:nvCxnSpPr>
        <xdr:cNvPr id="176" name="直線コネクタ 175"/>
        <xdr:cNvCxnSpPr/>
      </xdr:nvCxnSpPr>
      <xdr:spPr>
        <a:xfrm flipV="1">
          <a:off x="3797300" y="13186821"/>
          <a:ext cx="838200" cy="4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142695</xdr:rowOff>
    </xdr:from>
    <xdr:to>
      <xdr:col>19</xdr:col>
      <xdr:colOff>177800</xdr:colOff>
      <xdr:row>77</xdr:row>
      <xdr:rowOff>27699</xdr:rowOff>
    </xdr:to>
    <xdr:cxnSp macro="">
      <xdr:nvCxnSpPr>
        <xdr:cNvPr id="179" name="直線コネクタ 178"/>
        <xdr:cNvCxnSpPr/>
      </xdr:nvCxnSpPr>
      <xdr:spPr>
        <a:xfrm>
          <a:off x="2908300" y="13172895"/>
          <a:ext cx="889000" cy="5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142695</xdr:rowOff>
    </xdr:from>
    <xdr:to>
      <xdr:col>15</xdr:col>
      <xdr:colOff>50800</xdr:colOff>
      <xdr:row>76</xdr:row>
      <xdr:rowOff>147664</xdr:rowOff>
    </xdr:to>
    <xdr:cxnSp macro="">
      <xdr:nvCxnSpPr>
        <xdr:cNvPr id="182" name="直線コネクタ 181"/>
        <xdr:cNvCxnSpPr/>
      </xdr:nvCxnSpPr>
      <xdr:spPr>
        <a:xfrm flipV="1">
          <a:off x="2019300" y="13172895"/>
          <a:ext cx="8890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147664</xdr:rowOff>
    </xdr:from>
    <xdr:to>
      <xdr:col>10</xdr:col>
      <xdr:colOff>114300</xdr:colOff>
      <xdr:row>76</xdr:row>
      <xdr:rowOff>148890</xdr:rowOff>
    </xdr:to>
    <xdr:cxnSp macro="">
      <xdr:nvCxnSpPr>
        <xdr:cNvPr id="185" name="直線コネクタ 184"/>
        <xdr:cNvCxnSpPr/>
      </xdr:nvCxnSpPr>
      <xdr:spPr>
        <a:xfrm flipV="1">
          <a:off x="1130300" y="13177864"/>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151916</xdr:rowOff>
    </xdr:from>
    <xdr:to>
      <xdr:col>6</xdr:col>
      <xdr:colOff>38100</xdr:colOff>
      <xdr:row>77</xdr:row>
      <xdr:rowOff>82066</xdr:rowOff>
    </xdr:to>
    <xdr:sp macro="" textlink="">
      <xdr:nvSpPr>
        <xdr:cNvPr id="188" name="フローチャート: 判断 187"/>
        <xdr:cNvSpPr/>
      </xdr:nvSpPr>
      <xdr:spPr>
        <a:xfrm>
          <a:off x="1079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73193</xdr:rowOff>
    </xdr:from>
    <xdr:ext cx="599010" cy="259045"/>
    <xdr:sp macro="" textlink="">
      <xdr:nvSpPr>
        <xdr:cNvPr id="189" name="テキスト ボックス 188"/>
        <xdr:cNvSpPr txBox="1"/>
      </xdr:nvSpPr>
      <xdr:spPr>
        <a:xfrm>
          <a:off x="830795"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105821</xdr:rowOff>
    </xdr:from>
    <xdr:to>
      <xdr:col>24</xdr:col>
      <xdr:colOff>114300</xdr:colOff>
      <xdr:row>77</xdr:row>
      <xdr:rowOff>35971</xdr:rowOff>
    </xdr:to>
    <xdr:sp macro="" textlink="">
      <xdr:nvSpPr>
        <xdr:cNvPr id="195" name="楕円 194"/>
        <xdr:cNvSpPr/>
      </xdr:nvSpPr>
      <xdr:spPr>
        <a:xfrm>
          <a:off x="4584700" y="1313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84248</xdr:rowOff>
    </xdr:from>
    <xdr:ext cx="599010" cy="259045"/>
    <xdr:sp macro="" textlink="">
      <xdr:nvSpPr>
        <xdr:cNvPr id="196" name="民生費該当値テキスト"/>
        <xdr:cNvSpPr txBox="1"/>
      </xdr:nvSpPr>
      <xdr:spPr>
        <a:xfrm>
          <a:off x="4686300" y="1311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148349</xdr:rowOff>
    </xdr:from>
    <xdr:to>
      <xdr:col>20</xdr:col>
      <xdr:colOff>38100</xdr:colOff>
      <xdr:row>77</xdr:row>
      <xdr:rowOff>78499</xdr:rowOff>
    </xdr:to>
    <xdr:sp macro="" textlink="">
      <xdr:nvSpPr>
        <xdr:cNvPr id="197" name="楕円 196"/>
        <xdr:cNvSpPr/>
      </xdr:nvSpPr>
      <xdr:spPr>
        <a:xfrm>
          <a:off x="3746500" y="131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69626</xdr:rowOff>
    </xdr:from>
    <xdr:ext cx="599010" cy="259045"/>
    <xdr:sp macro="" textlink="">
      <xdr:nvSpPr>
        <xdr:cNvPr id="198" name="テキスト ボックス 197"/>
        <xdr:cNvSpPr txBox="1"/>
      </xdr:nvSpPr>
      <xdr:spPr>
        <a:xfrm>
          <a:off x="3497795" y="1327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91895</xdr:rowOff>
    </xdr:from>
    <xdr:to>
      <xdr:col>15</xdr:col>
      <xdr:colOff>101600</xdr:colOff>
      <xdr:row>77</xdr:row>
      <xdr:rowOff>22045</xdr:rowOff>
    </xdr:to>
    <xdr:sp macro="" textlink="">
      <xdr:nvSpPr>
        <xdr:cNvPr id="199" name="楕円 198"/>
        <xdr:cNvSpPr/>
      </xdr:nvSpPr>
      <xdr:spPr>
        <a:xfrm>
          <a:off x="2857500" y="1312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13172</xdr:rowOff>
    </xdr:from>
    <xdr:ext cx="599010" cy="259045"/>
    <xdr:sp macro="" textlink="">
      <xdr:nvSpPr>
        <xdr:cNvPr id="200" name="テキスト ボックス 199"/>
        <xdr:cNvSpPr txBox="1"/>
      </xdr:nvSpPr>
      <xdr:spPr>
        <a:xfrm>
          <a:off x="2608795" y="1321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96864</xdr:rowOff>
    </xdr:from>
    <xdr:to>
      <xdr:col>10</xdr:col>
      <xdr:colOff>165100</xdr:colOff>
      <xdr:row>77</xdr:row>
      <xdr:rowOff>27014</xdr:rowOff>
    </xdr:to>
    <xdr:sp macro="" textlink="">
      <xdr:nvSpPr>
        <xdr:cNvPr id="201" name="楕円 200"/>
        <xdr:cNvSpPr/>
      </xdr:nvSpPr>
      <xdr:spPr>
        <a:xfrm>
          <a:off x="1968500" y="131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18141</xdr:rowOff>
    </xdr:from>
    <xdr:ext cx="599010" cy="259045"/>
    <xdr:sp macro="" textlink="">
      <xdr:nvSpPr>
        <xdr:cNvPr id="202" name="テキスト ボックス 201"/>
        <xdr:cNvSpPr txBox="1"/>
      </xdr:nvSpPr>
      <xdr:spPr>
        <a:xfrm>
          <a:off x="1719795" y="1321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98090</xdr:rowOff>
    </xdr:from>
    <xdr:to>
      <xdr:col>6</xdr:col>
      <xdr:colOff>38100</xdr:colOff>
      <xdr:row>77</xdr:row>
      <xdr:rowOff>28240</xdr:rowOff>
    </xdr:to>
    <xdr:sp macro="" textlink="">
      <xdr:nvSpPr>
        <xdr:cNvPr id="203" name="楕円 202"/>
        <xdr:cNvSpPr/>
      </xdr:nvSpPr>
      <xdr:spPr>
        <a:xfrm>
          <a:off x="1079500" y="131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44766</xdr:rowOff>
    </xdr:from>
    <xdr:ext cx="599010" cy="259045"/>
    <xdr:sp macro="" textlink="">
      <xdr:nvSpPr>
        <xdr:cNvPr id="204" name="テキスト ボックス 203"/>
        <xdr:cNvSpPr txBox="1"/>
      </xdr:nvSpPr>
      <xdr:spPr>
        <a:xfrm>
          <a:off x="830795" y="129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81882</xdr:rowOff>
    </xdr:from>
    <xdr:to>
      <xdr:col>24</xdr:col>
      <xdr:colOff>63500</xdr:colOff>
      <xdr:row>95</xdr:row>
      <xdr:rowOff>148560</xdr:rowOff>
    </xdr:to>
    <xdr:cxnSp macro="">
      <xdr:nvCxnSpPr>
        <xdr:cNvPr id="231" name="直線コネクタ 230"/>
        <xdr:cNvCxnSpPr/>
      </xdr:nvCxnSpPr>
      <xdr:spPr>
        <a:xfrm flipV="1">
          <a:off x="3797300" y="16369632"/>
          <a:ext cx="838200" cy="6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148560</xdr:rowOff>
    </xdr:from>
    <xdr:to>
      <xdr:col>19</xdr:col>
      <xdr:colOff>177800</xdr:colOff>
      <xdr:row>95</xdr:row>
      <xdr:rowOff>166213</xdr:rowOff>
    </xdr:to>
    <xdr:cxnSp macro="">
      <xdr:nvCxnSpPr>
        <xdr:cNvPr id="234" name="直線コネクタ 233"/>
        <xdr:cNvCxnSpPr/>
      </xdr:nvCxnSpPr>
      <xdr:spPr>
        <a:xfrm flipV="1">
          <a:off x="2908300" y="16436310"/>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146261</xdr:rowOff>
    </xdr:from>
    <xdr:to>
      <xdr:col>15</xdr:col>
      <xdr:colOff>50800</xdr:colOff>
      <xdr:row>95</xdr:row>
      <xdr:rowOff>166213</xdr:rowOff>
    </xdr:to>
    <xdr:cxnSp macro="">
      <xdr:nvCxnSpPr>
        <xdr:cNvPr id="237" name="直線コネクタ 236"/>
        <xdr:cNvCxnSpPr/>
      </xdr:nvCxnSpPr>
      <xdr:spPr>
        <a:xfrm>
          <a:off x="2019300" y="16434011"/>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134488</xdr:rowOff>
    </xdr:from>
    <xdr:to>
      <xdr:col>10</xdr:col>
      <xdr:colOff>114300</xdr:colOff>
      <xdr:row>95</xdr:row>
      <xdr:rowOff>146261</xdr:rowOff>
    </xdr:to>
    <xdr:cxnSp macro="">
      <xdr:nvCxnSpPr>
        <xdr:cNvPr id="240" name="直線コネクタ 239"/>
        <xdr:cNvCxnSpPr/>
      </xdr:nvCxnSpPr>
      <xdr:spPr>
        <a:xfrm>
          <a:off x="1130300" y="16422238"/>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167653</xdr:rowOff>
    </xdr:from>
    <xdr:to>
      <xdr:col>6</xdr:col>
      <xdr:colOff>38100</xdr:colOff>
      <xdr:row>97</xdr:row>
      <xdr:rowOff>97803</xdr:rowOff>
    </xdr:to>
    <xdr:sp macro="" textlink="">
      <xdr:nvSpPr>
        <xdr:cNvPr id="243" name="フローチャート: 判断 242"/>
        <xdr:cNvSpPr/>
      </xdr:nvSpPr>
      <xdr:spPr>
        <a:xfrm>
          <a:off x="1079500" y="166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88930</xdr:rowOff>
    </xdr:from>
    <xdr:ext cx="534377" cy="259045"/>
    <xdr:sp macro="" textlink="">
      <xdr:nvSpPr>
        <xdr:cNvPr id="244" name="テキスト ボックス 243"/>
        <xdr:cNvSpPr txBox="1"/>
      </xdr:nvSpPr>
      <xdr:spPr>
        <a:xfrm>
          <a:off x="863111" y="1671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31082</xdr:rowOff>
    </xdr:from>
    <xdr:to>
      <xdr:col>24</xdr:col>
      <xdr:colOff>114300</xdr:colOff>
      <xdr:row>95</xdr:row>
      <xdr:rowOff>132682</xdr:rowOff>
    </xdr:to>
    <xdr:sp macro="" textlink="">
      <xdr:nvSpPr>
        <xdr:cNvPr id="250" name="楕円 249"/>
        <xdr:cNvSpPr/>
      </xdr:nvSpPr>
      <xdr:spPr>
        <a:xfrm>
          <a:off x="4584700" y="163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53959</xdr:rowOff>
    </xdr:from>
    <xdr:ext cx="599010" cy="259045"/>
    <xdr:sp macro="" textlink="">
      <xdr:nvSpPr>
        <xdr:cNvPr id="251" name="衛生費該当値テキスト"/>
        <xdr:cNvSpPr txBox="1"/>
      </xdr:nvSpPr>
      <xdr:spPr>
        <a:xfrm>
          <a:off x="4686300" y="1617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97760</xdr:rowOff>
    </xdr:from>
    <xdr:to>
      <xdr:col>20</xdr:col>
      <xdr:colOff>38100</xdr:colOff>
      <xdr:row>96</xdr:row>
      <xdr:rowOff>27910</xdr:rowOff>
    </xdr:to>
    <xdr:sp macro="" textlink="">
      <xdr:nvSpPr>
        <xdr:cNvPr id="252" name="楕円 251"/>
        <xdr:cNvSpPr/>
      </xdr:nvSpPr>
      <xdr:spPr>
        <a:xfrm>
          <a:off x="3746500" y="163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44437</xdr:rowOff>
    </xdr:from>
    <xdr:ext cx="599010" cy="259045"/>
    <xdr:sp macro="" textlink="">
      <xdr:nvSpPr>
        <xdr:cNvPr id="253" name="テキスト ボックス 252"/>
        <xdr:cNvSpPr txBox="1"/>
      </xdr:nvSpPr>
      <xdr:spPr>
        <a:xfrm>
          <a:off x="3497795" y="1616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115413</xdr:rowOff>
    </xdr:from>
    <xdr:to>
      <xdr:col>15</xdr:col>
      <xdr:colOff>101600</xdr:colOff>
      <xdr:row>96</xdr:row>
      <xdr:rowOff>45563</xdr:rowOff>
    </xdr:to>
    <xdr:sp macro="" textlink="">
      <xdr:nvSpPr>
        <xdr:cNvPr id="254" name="楕円 253"/>
        <xdr:cNvSpPr/>
      </xdr:nvSpPr>
      <xdr:spPr>
        <a:xfrm>
          <a:off x="2857500" y="164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62090</xdr:rowOff>
    </xdr:from>
    <xdr:ext cx="599010" cy="259045"/>
    <xdr:sp macro="" textlink="">
      <xdr:nvSpPr>
        <xdr:cNvPr id="255" name="テキスト ボックス 254"/>
        <xdr:cNvSpPr txBox="1"/>
      </xdr:nvSpPr>
      <xdr:spPr>
        <a:xfrm>
          <a:off x="2608795" y="1617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95461</xdr:rowOff>
    </xdr:from>
    <xdr:to>
      <xdr:col>10</xdr:col>
      <xdr:colOff>165100</xdr:colOff>
      <xdr:row>96</xdr:row>
      <xdr:rowOff>25611</xdr:rowOff>
    </xdr:to>
    <xdr:sp macro="" textlink="">
      <xdr:nvSpPr>
        <xdr:cNvPr id="256" name="楕円 255"/>
        <xdr:cNvSpPr/>
      </xdr:nvSpPr>
      <xdr:spPr>
        <a:xfrm>
          <a:off x="1968500" y="1638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42138</xdr:rowOff>
    </xdr:from>
    <xdr:ext cx="599010" cy="259045"/>
    <xdr:sp macro="" textlink="">
      <xdr:nvSpPr>
        <xdr:cNvPr id="257" name="テキスト ボックス 256"/>
        <xdr:cNvSpPr txBox="1"/>
      </xdr:nvSpPr>
      <xdr:spPr>
        <a:xfrm>
          <a:off x="1719795" y="1615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83688</xdr:rowOff>
    </xdr:from>
    <xdr:to>
      <xdr:col>6</xdr:col>
      <xdr:colOff>38100</xdr:colOff>
      <xdr:row>96</xdr:row>
      <xdr:rowOff>13838</xdr:rowOff>
    </xdr:to>
    <xdr:sp macro="" textlink="">
      <xdr:nvSpPr>
        <xdr:cNvPr id="258" name="楕円 257"/>
        <xdr:cNvSpPr/>
      </xdr:nvSpPr>
      <xdr:spPr>
        <a:xfrm>
          <a:off x="1079500" y="1637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30365</xdr:rowOff>
    </xdr:from>
    <xdr:ext cx="599010" cy="259045"/>
    <xdr:sp macro="" textlink="">
      <xdr:nvSpPr>
        <xdr:cNvPr id="259" name="テキスト ボックス 258"/>
        <xdr:cNvSpPr txBox="1"/>
      </xdr:nvSpPr>
      <xdr:spPr>
        <a:xfrm>
          <a:off x="830795" y="1614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79774</xdr:rowOff>
    </xdr:from>
    <xdr:to>
      <xdr:col>55</xdr:col>
      <xdr:colOff>0</xdr:colOff>
      <xdr:row>39</xdr:row>
      <xdr:rowOff>10868</xdr:rowOff>
    </xdr:to>
    <xdr:cxnSp macro="">
      <xdr:nvCxnSpPr>
        <xdr:cNvPr id="290" name="直線コネクタ 289"/>
        <xdr:cNvCxnSpPr/>
      </xdr:nvCxnSpPr>
      <xdr:spPr>
        <a:xfrm flipV="1">
          <a:off x="9639300" y="6594874"/>
          <a:ext cx="838200" cy="10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115170</xdr:rowOff>
    </xdr:from>
    <xdr:ext cx="378565" cy="259045"/>
    <xdr:sp macro="" textlink="">
      <xdr:nvSpPr>
        <xdr:cNvPr id="291" name="労働費平均値テキスト"/>
        <xdr:cNvSpPr txBox="1"/>
      </xdr:nvSpPr>
      <xdr:spPr>
        <a:xfrm>
          <a:off x="10528300" y="6630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155376</xdr:rowOff>
    </xdr:from>
    <xdr:to>
      <xdr:col>50</xdr:col>
      <xdr:colOff>114300</xdr:colOff>
      <xdr:row>39</xdr:row>
      <xdr:rowOff>10868</xdr:rowOff>
    </xdr:to>
    <xdr:cxnSp macro="">
      <xdr:nvCxnSpPr>
        <xdr:cNvPr id="293" name="直線コネクタ 292"/>
        <xdr:cNvCxnSpPr/>
      </xdr:nvCxnSpPr>
      <xdr:spPr>
        <a:xfrm>
          <a:off x="8750300" y="6670476"/>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55407</xdr:rowOff>
    </xdr:from>
    <xdr:ext cx="378565" cy="259045"/>
    <xdr:sp macro="" textlink="">
      <xdr:nvSpPr>
        <xdr:cNvPr id="295" name="テキスト ボックス 294"/>
        <xdr:cNvSpPr txBox="1"/>
      </xdr:nvSpPr>
      <xdr:spPr>
        <a:xfrm>
          <a:off x="9450017" y="674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144272</xdr:rowOff>
    </xdr:from>
    <xdr:to>
      <xdr:col>45</xdr:col>
      <xdr:colOff>177800</xdr:colOff>
      <xdr:row>38</xdr:row>
      <xdr:rowOff>155376</xdr:rowOff>
    </xdr:to>
    <xdr:cxnSp macro="">
      <xdr:nvCxnSpPr>
        <xdr:cNvPr id="296" name="直線コネクタ 295"/>
        <xdr:cNvCxnSpPr/>
      </xdr:nvCxnSpPr>
      <xdr:spPr>
        <a:xfrm>
          <a:off x="7861300" y="6659372"/>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46427</xdr:rowOff>
    </xdr:from>
    <xdr:ext cx="378565" cy="259045"/>
    <xdr:sp macro="" textlink="">
      <xdr:nvSpPr>
        <xdr:cNvPr id="298" name="テキスト ボックス 297"/>
        <xdr:cNvSpPr txBox="1"/>
      </xdr:nvSpPr>
      <xdr:spPr>
        <a:xfrm>
          <a:off x="8561017" y="67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144272</xdr:rowOff>
    </xdr:from>
    <xdr:to>
      <xdr:col>41</xdr:col>
      <xdr:colOff>50800</xdr:colOff>
      <xdr:row>39</xdr:row>
      <xdr:rowOff>3356</xdr:rowOff>
    </xdr:to>
    <xdr:cxnSp macro="">
      <xdr:nvCxnSpPr>
        <xdr:cNvPr id="299" name="直線コネクタ 298"/>
        <xdr:cNvCxnSpPr/>
      </xdr:nvCxnSpPr>
      <xdr:spPr>
        <a:xfrm flipV="1">
          <a:off x="6972300" y="6659372"/>
          <a:ext cx="889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62265</xdr:rowOff>
    </xdr:from>
    <xdr:ext cx="378565" cy="259045"/>
    <xdr:sp macro="" textlink="">
      <xdr:nvSpPr>
        <xdr:cNvPr id="301" name="テキスト ボックス 300"/>
        <xdr:cNvSpPr txBox="1"/>
      </xdr:nvSpPr>
      <xdr:spPr>
        <a:xfrm>
          <a:off x="7672017" y="674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13298</xdr:rowOff>
    </xdr:from>
    <xdr:to>
      <xdr:col>36</xdr:col>
      <xdr:colOff>165100</xdr:colOff>
      <xdr:row>38</xdr:row>
      <xdr:rowOff>114898</xdr:rowOff>
    </xdr:to>
    <xdr:sp macro="" textlink="">
      <xdr:nvSpPr>
        <xdr:cNvPr id="302" name="フローチャート: 判断 301"/>
        <xdr:cNvSpPr/>
      </xdr:nvSpPr>
      <xdr:spPr>
        <a:xfrm>
          <a:off x="69215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131426</xdr:rowOff>
    </xdr:from>
    <xdr:ext cx="469744" cy="259045"/>
    <xdr:sp macro="" textlink="">
      <xdr:nvSpPr>
        <xdr:cNvPr id="303" name="テキスト ボックス 302"/>
        <xdr:cNvSpPr txBox="1"/>
      </xdr:nvSpPr>
      <xdr:spPr>
        <a:xfrm>
          <a:off x="6737428" y="630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28974</xdr:rowOff>
    </xdr:from>
    <xdr:to>
      <xdr:col>55</xdr:col>
      <xdr:colOff>50800</xdr:colOff>
      <xdr:row>38</xdr:row>
      <xdr:rowOff>130574</xdr:rowOff>
    </xdr:to>
    <xdr:sp macro="" textlink="">
      <xdr:nvSpPr>
        <xdr:cNvPr id="309" name="楕円 308"/>
        <xdr:cNvSpPr/>
      </xdr:nvSpPr>
      <xdr:spPr>
        <a:xfrm>
          <a:off x="10426700" y="65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51851</xdr:rowOff>
    </xdr:from>
    <xdr:ext cx="469744" cy="259045"/>
    <xdr:sp macro="" textlink="">
      <xdr:nvSpPr>
        <xdr:cNvPr id="310" name="労働費該当値テキスト"/>
        <xdr:cNvSpPr txBox="1"/>
      </xdr:nvSpPr>
      <xdr:spPr>
        <a:xfrm>
          <a:off x="10528300" y="639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131518</xdr:rowOff>
    </xdr:from>
    <xdr:to>
      <xdr:col>50</xdr:col>
      <xdr:colOff>165100</xdr:colOff>
      <xdr:row>39</xdr:row>
      <xdr:rowOff>61668</xdr:rowOff>
    </xdr:to>
    <xdr:sp macro="" textlink="">
      <xdr:nvSpPr>
        <xdr:cNvPr id="311" name="楕円 310"/>
        <xdr:cNvSpPr/>
      </xdr:nvSpPr>
      <xdr:spPr>
        <a:xfrm>
          <a:off x="9588500" y="66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78195</xdr:rowOff>
    </xdr:from>
    <xdr:ext cx="378565" cy="259045"/>
    <xdr:sp macro="" textlink="">
      <xdr:nvSpPr>
        <xdr:cNvPr id="312" name="テキスト ボックス 311"/>
        <xdr:cNvSpPr txBox="1"/>
      </xdr:nvSpPr>
      <xdr:spPr>
        <a:xfrm>
          <a:off x="9450017" y="6421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104576</xdr:rowOff>
    </xdr:from>
    <xdr:to>
      <xdr:col>46</xdr:col>
      <xdr:colOff>38100</xdr:colOff>
      <xdr:row>39</xdr:row>
      <xdr:rowOff>34726</xdr:rowOff>
    </xdr:to>
    <xdr:sp macro="" textlink="">
      <xdr:nvSpPr>
        <xdr:cNvPr id="313" name="楕円 312"/>
        <xdr:cNvSpPr/>
      </xdr:nvSpPr>
      <xdr:spPr>
        <a:xfrm>
          <a:off x="8699500" y="661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51252</xdr:rowOff>
    </xdr:from>
    <xdr:ext cx="378565" cy="259045"/>
    <xdr:sp macro="" textlink="">
      <xdr:nvSpPr>
        <xdr:cNvPr id="314" name="テキスト ボックス 313"/>
        <xdr:cNvSpPr txBox="1"/>
      </xdr:nvSpPr>
      <xdr:spPr>
        <a:xfrm>
          <a:off x="8561017" y="6394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93472</xdr:rowOff>
    </xdr:from>
    <xdr:to>
      <xdr:col>41</xdr:col>
      <xdr:colOff>101600</xdr:colOff>
      <xdr:row>39</xdr:row>
      <xdr:rowOff>23622</xdr:rowOff>
    </xdr:to>
    <xdr:sp macro="" textlink="">
      <xdr:nvSpPr>
        <xdr:cNvPr id="315" name="楕円 314"/>
        <xdr:cNvSpPr/>
      </xdr:nvSpPr>
      <xdr:spPr>
        <a:xfrm>
          <a:off x="7810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16" name="テキスト ボックス 315"/>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124006</xdr:rowOff>
    </xdr:from>
    <xdr:to>
      <xdr:col>36</xdr:col>
      <xdr:colOff>165100</xdr:colOff>
      <xdr:row>39</xdr:row>
      <xdr:rowOff>54156</xdr:rowOff>
    </xdr:to>
    <xdr:sp macro="" textlink="">
      <xdr:nvSpPr>
        <xdr:cNvPr id="317" name="楕円 316"/>
        <xdr:cNvSpPr/>
      </xdr:nvSpPr>
      <xdr:spPr>
        <a:xfrm>
          <a:off x="6921500" y="663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45283</xdr:rowOff>
    </xdr:from>
    <xdr:ext cx="378565" cy="259045"/>
    <xdr:sp macro="" textlink="">
      <xdr:nvSpPr>
        <xdr:cNvPr id="318" name="テキスト ボックス 317"/>
        <xdr:cNvSpPr txBox="1"/>
      </xdr:nvSpPr>
      <xdr:spPr>
        <a:xfrm>
          <a:off x="6783017" y="6731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164874</xdr:rowOff>
    </xdr:from>
    <xdr:to>
      <xdr:col>55</xdr:col>
      <xdr:colOff>0</xdr:colOff>
      <xdr:row>57</xdr:row>
      <xdr:rowOff>98209</xdr:rowOff>
    </xdr:to>
    <xdr:cxnSp macro="">
      <xdr:nvCxnSpPr>
        <xdr:cNvPr id="345" name="直線コネクタ 344"/>
        <xdr:cNvCxnSpPr/>
      </xdr:nvCxnSpPr>
      <xdr:spPr>
        <a:xfrm>
          <a:off x="9639300" y="9423174"/>
          <a:ext cx="838200" cy="44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164874</xdr:rowOff>
    </xdr:from>
    <xdr:to>
      <xdr:col>50</xdr:col>
      <xdr:colOff>114300</xdr:colOff>
      <xdr:row>58</xdr:row>
      <xdr:rowOff>19132</xdr:rowOff>
    </xdr:to>
    <xdr:cxnSp macro="">
      <xdr:nvCxnSpPr>
        <xdr:cNvPr id="348" name="直線コネクタ 347"/>
        <xdr:cNvCxnSpPr/>
      </xdr:nvCxnSpPr>
      <xdr:spPr>
        <a:xfrm flipV="1">
          <a:off x="8750300" y="9423174"/>
          <a:ext cx="889000" cy="54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9554</xdr:rowOff>
    </xdr:from>
    <xdr:to>
      <xdr:col>45</xdr:col>
      <xdr:colOff>177800</xdr:colOff>
      <xdr:row>58</xdr:row>
      <xdr:rowOff>19132</xdr:rowOff>
    </xdr:to>
    <xdr:cxnSp macro="">
      <xdr:nvCxnSpPr>
        <xdr:cNvPr id="351" name="直線コネクタ 350"/>
        <xdr:cNvCxnSpPr/>
      </xdr:nvCxnSpPr>
      <xdr:spPr>
        <a:xfrm>
          <a:off x="7861300" y="9953654"/>
          <a:ext cx="889000" cy="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28163</xdr:rowOff>
    </xdr:from>
    <xdr:to>
      <xdr:col>41</xdr:col>
      <xdr:colOff>50800</xdr:colOff>
      <xdr:row>58</xdr:row>
      <xdr:rowOff>9554</xdr:rowOff>
    </xdr:to>
    <xdr:cxnSp macro="">
      <xdr:nvCxnSpPr>
        <xdr:cNvPr id="354" name="直線コネクタ 353"/>
        <xdr:cNvCxnSpPr/>
      </xdr:nvCxnSpPr>
      <xdr:spPr>
        <a:xfrm>
          <a:off x="6972300" y="9629363"/>
          <a:ext cx="889000" cy="32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7" name="フローチャート: 判断 356"/>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71341</xdr:rowOff>
    </xdr:from>
    <xdr:ext cx="534377" cy="259045"/>
    <xdr:sp macro="" textlink="">
      <xdr:nvSpPr>
        <xdr:cNvPr id="358" name="テキスト ボックス 357"/>
        <xdr:cNvSpPr txBox="1"/>
      </xdr:nvSpPr>
      <xdr:spPr>
        <a:xfrm>
          <a:off x="6705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47409</xdr:rowOff>
    </xdr:from>
    <xdr:to>
      <xdr:col>55</xdr:col>
      <xdr:colOff>50800</xdr:colOff>
      <xdr:row>57</xdr:row>
      <xdr:rowOff>149009</xdr:rowOff>
    </xdr:to>
    <xdr:sp macro="" textlink="">
      <xdr:nvSpPr>
        <xdr:cNvPr id="364" name="楕円 363"/>
        <xdr:cNvSpPr/>
      </xdr:nvSpPr>
      <xdr:spPr>
        <a:xfrm>
          <a:off x="10426700" y="982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25836</xdr:rowOff>
    </xdr:from>
    <xdr:ext cx="534377" cy="259045"/>
    <xdr:sp macro="" textlink="">
      <xdr:nvSpPr>
        <xdr:cNvPr id="365" name="農林水産業費該当値テキスト"/>
        <xdr:cNvSpPr txBox="1"/>
      </xdr:nvSpPr>
      <xdr:spPr>
        <a:xfrm>
          <a:off x="10528300" y="97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114074</xdr:rowOff>
    </xdr:from>
    <xdr:to>
      <xdr:col>50</xdr:col>
      <xdr:colOff>165100</xdr:colOff>
      <xdr:row>55</xdr:row>
      <xdr:rowOff>44224</xdr:rowOff>
    </xdr:to>
    <xdr:sp macro="" textlink="">
      <xdr:nvSpPr>
        <xdr:cNvPr id="366" name="楕円 365"/>
        <xdr:cNvSpPr/>
      </xdr:nvSpPr>
      <xdr:spPr>
        <a:xfrm>
          <a:off x="9588500" y="937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60751</xdr:rowOff>
    </xdr:from>
    <xdr:ext cx="599010" cy="259045"/>
    <xdr:sp macro="" textlink="">
      <xdr:nvSpPr>
        <xdr:cNvPr id="367" name="テキスト ボックス 366"/>
        <xdr:cNvSpPr txBox="1"/>
      </xdr:nvSpPr>
      <xdr:spPr>
        <a:xfrm>
          <a:off x="9339795" y="914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139782</xdr:rowOff>
    </xdr:from>
    <xdr:to>
      <xdr:col>46</xdr:col>
      <xdr:colOff>38100</xdr:colOff>
      <xdr:row>58</xdr:row>
      <xdr:rowOff>69932</xdr:rowOff>
    </xdr:to>
    <xdr:sp macro="" textlink="">
      <xdr:nvSpPr>
        <xdr:cNvPr id="368" name="楕円 367"/>
        <xdr:cNvSpPr/>
      </xdr:nvSpPr>
      <xdr:spPr>
        <a:xfrm>
          <a:off x="8699500" y="99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61059</xdr:rowOff>
    </xdr:from>
    <xdr:ext cx="534377" cy="259045"/>
    <xdr:sp macro="" textlink="">
      <xdr:nvSpPr>
        <xdr:cNvPr id="369" name="テキスト ボックス 368"/>
        <xdr:cNvSpPr txBox="1"/>
      </xdr:nvSpPr>
      <xdr:spPr>
        <a:xfrm>
          <a:off x="8483111" y="1000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130204</xdr:rowOff>
    </xdr:from>
    <xdr:to>
      <xdr:col>41</xdr:col>
      <xdr:colOff>101600</xdr:colOff>
      <xdr:row>58</xdr:row>
      <xdr:rowOff>60354</xdr:rowOff>
    </xdr:to>
    <xdr:sp macro="" textlink="">
      <xdr:nvSpPr>
        <xdr:cNvPr id="370" name="楕円 369"/>
        <xdr:cNvSpPr/>
      </xdr:nvSpPr>
      <xdr:spPr>
        <a:xfrm>
          <a:off x="7810500" y="990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51481</xdr:rowOff>
    </xdr:from>
    <xdr:ext cx="534377" cy="259045"/>
    <xdr:sp macro="" textlink="">
      <xdr:nvSpPr>
        <xdr:cNvPr id="371" name="テキスト ボックス 370"/>
        <xdr:cNvSpPr txBox="1"/>
      </xdr:nvSpPr>
      <xdr:spPr>
        <a:xfrm>
          <a:off x="7594111" y="999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148813</xdr:rowOff>
    </xdr:from>
    <xdr:to>
      <xdr:col>36</xdr:col>
      <xdr:colOff>165100</xdr:colOff>
      <xdr:row>56</xdr:row>
      <xdr:rowOff>78963</xdr:rowOff>
    </xdr:to>
    <xdr:sp macro="" textlink="">
      <xdr:nvSpPr>
        <xdr:cNvPr id="372" name="楕円 371"/>
        <xdr:cNvSpPr/>
      </xdr:nvSpPr>
      <xdr:spPr>
        <a:xfrm>
          <a:off x="6921500" y="95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95490</xdr:rowOff>
    </xdr:from>
    <xdr:ext cx="599010" cy="259045"/>
    <xdr:sp macro="" textlink="">
      <xdr:nvSpPr>
        <xdr:cNvPr id="373" name="テキスト ボックス 372"/>
        <xdr:cNvSpPr txBox="1"/>
      </xdr:nvSpPr>
      <xdr:spPr>
        <a:xfrm>
          <a:off x="6672795" y="935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100247</xdr:rowOff>
    </xdr:from>
    <xdr:to>
      <xdr:col>55</xdr:col>
      <xdr:colOff>0</xdr:colOff>
      <xdr:row>76</xdr:row>
      <xdr:rowOff>124574</xdr:rowOff>
    </xdr:to>
    <xdr:cxnSp macro="">
      <xdr:nvCxnSpPr>
        <xdr:cNvPr id="402" name="直線コネクタ 401"/>
        <xdr:cNvCxnSpPr/>
      </xdr:nvCxnSpPr>
      <xdr:spPr>
        <a:xfrm flipV="1">
          <a:off x="9639300" y="12787547"/>
          <a:ext cx="838200" cy="36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124574</xdr:rowOff>
    </xdr:from>
    <xdr:to>
      <xdr:col>50</xdr:col>
      <xdr:colOff>114300</xdr:colOff>
      <xdr:row>77</xdr:row>
      <xdr:rowOff>425</xdr:rowOff>
    </xdr:to>
    <xdr:cxnSp macro="">
      <xdr:nvCxnSpPr>
        <xdr:cNvPr id="405" name="直線コネクタ 404"/>
        <xdr:cNvCxnSpPr/>
      </xdr:nvCxnSpPr>
      <xdr:spPr>
        <a:xfrm flipV="1">
          <a:off x="8750300" y="13154774"/>
          <a:ext cx="889000" cy="4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166923</xdr:rowOff>
    </xdr:from>
    <xdr:to>
      <xdr:col>45</xdr:col>
      <xdr:colOff>177800</xdr:colOff>
      <xdr:row>77</xdr:row>
      <xdr:rowOff>425</xdr:rowOff>
    </xdr:to>
    <xdr:cxnSp macro="">
      <xdr:nvCxnSpPr>
        <xdr:cNvPr id="408" name="直線コネクタ 407"/>
        <xdr:cNvCxnSpPr/>
      </xdr:nvCxnSpPr>
      <xdr:spPr>
        <a:xfrm>
          <a:off x="7861300" y="13025673"/>
          <a:ext cx="889000" cy="17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166923</xdr:rowOff>
    </xdr:from>
    <xdr:to>
      <xdr:col>41</xdr:col>
      <xdr:colOff>50800</xdr:colOff>
      <xdr:row>77</xdr:row>
      <xdr:rowOff>59347</xdr:rowOff>
    </xdr:to>
    <xdr:cxnSp macro="">
      <xdr:nvCxnSpPr>
        <xdr:cNvPr id="411" name="直線コネクタ 410"/>
        <xdr:cNvCxnSpPr/>
      </xdr:nvCxnSpPr>
      <xdr:spPr>
        <a:xfrm flipV="1">
          <a:off x="6972300" y="13025673"/>
          <a:ext cx="889000" cy="23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136392</xdr:rowOff>
    </xdr:from>
    <xdr:to>
      <xdr:col>36</xdr:col>
      <xdr:colOff>165100</xdr:colOff>
      <xdr:row>77</xdr:row>
      <xdr:rowOff>66542</xdr:rowOff>
    </xdr:to>
    <xdr:sp macro="" textlink="">
      <xdr:nvSpPr>
        <xdr:cNvPr id="414" name="フローチャート: 判断 413"/>
        <xdr:cNvSpPr/>
      </xdr:nvSpPr>
      <xdr:spPr>
        <a:xfrm>
          <a:off x="6921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83069</xdr:rowOff>
    </xdr:from>
    <xdr:ext cx="534377" cy="259045"/>
    <xdr:sp macro="" textlink="">
      <xdr:nvSpPr>
        <xdr:cNvPr id="415" name="テキスト ボックス 414"/>
        <xdr:cNvSpPr txBox="1"/>
      </xdr:nvSpPr>
      <xdr:spPr>
        <a:xfrm>
          <a:off x="6705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49447</xdr:rowOff>
    </xdr:from>
    <xdr:to>
      <xdr:col>55</xdr:col>
      <xdr:colOff>50800</xdr:colOff>
      <xdr:row>74</xdr:row>
      <xdr:rowOff>151047</xdr:rowOff>
    </xdr:to>
    <xdr:sp macro="" textlink="">
      <xdr:nvSpPr>
        <xdr:cNvPr id="421" name="楕円 420"/>
        <xdr:cNvSpPr/>
      </xdr:nvSpPr>
      <xdr:spPr>
        <a:xfrm>
          <a:off x="10426700" y="127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72324</xdr:rowOff>
    </xdr:from>
    <xdr:ext cx="534377" cy="259045"/>
    <xdr:sp macro="" textlink="">
      <xdr:nvSpPr>
        <xdr:cNvPr id="422" name="商工費該当値テキスト"/>
        <xdr:cNvSpPr txBox="1"/>
      </xdr:nvSpPr>
      <xdr:spPr>
        <a:xfrm>
          <a:off x="10528300" y="125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73774</xdr:rowOff>
    </xdr:from>
    <xdr:to>
      <xdr:col>50</xdr:col>
      <xdr:colOff>165100</xdr:colOff>
      <xdr:row>77</xdr:row>
      <xdr:rowOff>3924</xdr:rowOff>
    </xdr:to>
    <xdr:sp macro="" textlink="">
      <xdr:nvSpPr>
        <xdr:cNvPr id="423" name="楕円 422"/>
        <xdr:cNvSpPr/>
      </xdr:nvSpPr>
      <xdr:spPr>
        <a:xfrm>
          <a:off x="9588500" y="131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166501</xdr:rowOff>
    </xdr:from>
    <xdr:ext cx="534377" cy="259045"/>
    <xdr:sp macro="" textlink="">
      <xdr:nvSpPr>
        <xdr:cNvPr id="424" name="テキスト ボックス 423"/>
        <xdr:cNvSpPr txBox="1"/>
      </xdr:nvSpPr>
      <xdr:spPr>
        <a:xfrm>
          <a:off x="9372111" y="1319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121075</xdr:rowOff>
    </xdr:from>
    <xdr:to>
      <xdr:col>46</xdr:col>
      <xdr:colOff>38100</xdr:colOff>
      <xdr:row>77</xdr:row>
      <xdr:rowOff>51225</xdr:rowOff>
    </xdr:to>
    <xdr:sp macro="" textlink="">
      <xdr:nvSpPr>
        <xdr:cNvPr id="425" name="楕円 424"/>
        <xdr:cNvSpPr/>
      </xdr:nvSpPr>
      <xdr:spPr>
        <a:xfrm>
          <a:off x="8699500" y="131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42352</xdr:rowOff>
    </xdr:from>
    <xdr:ext cx="534377" cy="259045"/>
    <xdr:sp macro="" textlink="">
      <xdr:nvSpPr>
        <xdr:cNvPr id="426" name="テキスト ボックス 425"/>
        <xdr:cNvSpPr txBox="1"/>
      </xdr:nvSpPr>
      <xdr:spPr>
        <a:xfrm>
          <a:off x="8483111" y="1324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116122</xdr:rowOff>
    </xdr:from>
    <xdr:to>
      <xdr:col>41</xdr:col>
      <xdr:colOff>101600</xdr:colOff>
      <xdr:row>76</xdr:row>
      <xdr:rowOff>46273</xdr:rowOff>
    </xdr:to>
    <xdr:sp macro="" textlink="">
      <xdr:nvSpPr>
        <xdr:cNvPr id="427" name="楕円 426"/>
        <xdr:cNvSpPr/>
      </xdr:nvSpPr>
      <xdr:spPr>
        <a:xfrm>
          <a:off x="7810500" y="129748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62799</xdr:rowOff>
    </xdr:from>
    <xdr:ext cx="534377" cy="259045"/>
    <xdr:sp macro="" textlink="">
      <xdr:nvSpPr>
        <xdr:cNvPr id="428" name="テキスト ボックス 427"/>
        <xdr:cNvSpPr txBox="1"/>
      </xdr:nvSpPr>
      <xdr:spPr>
        <a:xfrm>
          <a:off x="7594111" y="1275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8547</xdr:rowOff>
    </xdr:from>
    <xdr:to>
      <xdr:col>36</xdr:col>
      <xdr:colOff>165100</xdr:colOff>
      <xdr:row>77</xdr:row>
      <xdr:rowOff>110147</xdr:rowOff>
    </xdr:to>
    <xdr:sp macro="" textlink="">
      <xdr:nvSpPr>
        <xdr:cNvPr id="429" name="楕円 428"/>
        <xdr:cNvSpPr/>
      </xdr:nvSpPr>
      <xdr:spPr>
        <a:xfrm>
          <a:off x="6921500" y="1321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101274</xdr:rowOff>
    </xdr:from>
    <xdr:ext cx="534377" cy="259045"/>
    <xdr:sp macro="" textlink="">
      <xdr:nvSpPr>
        <xdr:cNvPr id="430" name="テキスト ボックス 429"/>
        <xdr:cNvSpPr txBox="1"/>
      </xdr:nvSpPr>
      <xdr:spPr>
        <a:xfrm>
          <a:off x="6705111" y="133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94717</xdr:rowOff>
    </xdr:from>
    <xdr:to>
      <xdr:col>55</xdr:col>
      <xdr:colOff>0</xdr:colOff>
      <xdr:row>96</xdr:row>
      <xdr:rowOff>162354</xdr:rowOff>
    </xdr:to>
    <xdr:cxnSp macro="">
      <xdr:nvCxnSpPr>
        <xdr:cNvPr id="457" name="直線コネクタ 456"/>
        <xdr:cNvCxnSpPr/>
      </xdr:nvCxnSpPr>
      <xdr:spPr>
        <a:xfrm flipV="1">
          <a:off x="9639300" y="16553917"/>
          <a:ext cx="838200" cy="6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162354</xdr:rowOff>
    </xdr:from>
    <xdr:to>
      <xdr:col>50</xdr:col>
      <xdr:colOff>114300</xdr:colOff>
      <xdr:row>97</xdr:row>
      <xdr:rowOff>11565</xdr:rowOff>
    </xdr:to>
    <xdr:cxnSp macro="">
      <xdr:nvCxnSpPr>
        <xdr:cNvPr id="460" name="直線コネクタ 459"/>
        <xdr:cNvCxnSpPr/>
      </xdr:nvCxnSpPr>
      <xdr:spPr>
        <a:xfrm flipV="1">
          <a:off x="8750300" y="16621554"/>
          <a:ext cx="889000" cy="2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11565</xdr:rowOff>
    </xdr:from>
    <xdr:to>
      <xdr:col>45</xdr:col>
      <xdr:colOff>177800</xdr:colOff>
      <xdr:row>97</xdr:row>
      <xdr:rowOff>59429</xdr:rowOff>
    </xdr:to>
    <xdr:cxnSp macro="">
      <xdr:nvCxnSpPr>
        <xdr:cNvPr id="463" name="直線コネクタ 462"/>
        <xdr:cNvCxnSpPr/>
      </xdr:nvCxnSpPr>
      <xdr:spPr>
        <a:xfrm flipV="1">
          <a:off x="7861300" y="16642215"/>
          <a:ext cx="889000" cy="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31778</xdr:rowOff>
    </xdr:from>
    <xdr:to>
      <xdr:col>41</xdr:col>
      <xdr:colOff>50800</xdr:colOff>
      <xdr:row>97</xdr:row>
      <xdr:rowOff>59429</xdr:rowOff>
    </xdr:to>
    <xdr:cxnSp macro="">
      <xdr:nvCxnSpPr>
        <xdr:cNvPr id="466" name="直線コネクタ 465"/>
        <xdr:cNvCxnSpPr/>
      </xdr:nvCxnSpPr>
      <xdr:spPr>
        <a:xfrm>
          <a:off x="6972300" y="16662428"/>
          <a:ext cx="889000" cy="2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21197</xdr:rowOff>
    </xdr:from>
    <xdr:to>
      <xdr:col>36</xdr:col>
      <xdr:colOff>165100</xdr:colOff>
      <xdr:row>96</xdr:row>
      <xdr:rowOff>122797</xdr:rowOff>
    </xdr:to>
    <xdr:sp macro="" textlink="">
      <xdr:nvSpPr>
        <xdr:cNvPr id="469" name="フローチャート: 判断 468"/>
        <xdr:cNvSpPr/>
      </xdr:nvSpPr>
      <xdr:spPr>
        <a:xfrm>
          <a:off x="6921500" y="164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139324</xdr:rowOff>
    </xdr:from>
    <xdr:ext cx="534377" cy="259045"/>
    <xdr:sp macro="" textlink="">
      <xdr:nvSpPr>
        <xdr:cNvPr id="470" name="テキスト ボックス 469"/>
        <xdr:cNvSpPr txBox="1"/>
      </xdr:nvSpPr>
      <xdr:spPr>
        <a:xfrm>
          <a:off x="6705111" y="162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43917</xdr:rowOff>
    </xdr:from>
    <xdr:to>
      <xdr:col>55</xdr:col>
      <xdr:colOff>50800</xdr:colOff>
      <xdr:row>96</xdr:row>
      <xdr:rowOff>145517</xdr:rowOff>
    </xdr:to>
    <xdr:sp macro="" textlink="">
      <xdr:nvSpPr>
        <xdr:cNvPr id="476" name="楕円 475"/>
        <xdr:cNvSpPr/>
      </xdr:nvSpPr>
      <xdr:spPr>
        <a:xfrm>
          <a:off x="10426700" y="165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22344</xdr:rowOff>
    </xdr:from>
    <xdr:ext cx="534377" cy="259045"/>
    <xdr:sp macro="" textlink="">
      <xdr:nvSpPr>
        <xdr:cNvPr id="477" name="土木費該当値テキスト"/>
        <xdr:cNvSpPr txBox="1"/>
      </xdr:nvSpPr>
      <xdr:spPr>
        <a:xfrm>
          <a:off x="10528300" y="1648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111554</xdr:rowOff>
    </xdr:from>
    <xdr:to>
      <xdr:col>50</xdr:col>
      <xdr:colOff>165100</xdr:colOff>
      <xdr:row>97</xdr:row>
      <xdr:rowOff>41704</xdr:rowOff>
    </xdr:to>
    <xdr:sp macro="" textlink="">
      <xdr:nvSpPr>
        <xdr:cNvPr id="478" name="楕円 477"/>
        <xdr:cNvSpPr/>
      </xdr:nvSpPr>
      <xdr:spPr>
        <a:xfrm>
          <a:off x="9588500" y="1657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32831</xdr:rowOff>
    </xdr:from>
    <xdr:ext cx="534377" cy="259045"/>
    <xdr:sp macro="" textlink="">
      <xdr:nvSpPr>
        <xdr:cNvPr id="479" name="テキスト ボックス 478"/>
        <xdr:cNvSpPr txBox="1"/>
      </xdr:nvSpPr>
      <xdr:spPr>
        <a:xfrm>
          <a:off x="9372111" y="1666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132215</xdr:rowOff>
    </xdr:from>
    <xdr:to>
      <xdr:col>46</xdr:col>
      <xdr:colOff>38100</xdr:colOff>
      <xdr:row>97</xdr:row>
      <xdr:rowOff>62365</xdr:rowOff>
    </xdr:to>
    <xdr:sp macro="" textlink="">
      <xdr:nvSpPr>
        <xdr:cNvPr id="480" name="楕円 479"/>
        <xdr:cNvSpPr/>
      </xdr:nvSpPr>
      <xdr:spPr>
        <a:xfrm>
          <a:off x="8699500" y="165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53492</xdr:rowOff>
    </xdr:from>
    <xdr:ext cx="534377" cy="259045"/>
    <xdr:sp macro="" textlink="">
      <xdr:nvSpPr>
        <xdr:cNvPr id="481" name="テキスト ボックス 480"/>
        <xdr:cNvSpPr txBox="1"/>
      </xdr:nvSpPr>
      <xdr:spPr>
        <a:xfrm>
          <a:off x="8483111" y="166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8629</xdr:rowOff>
    </xdr:from>
    <xdr:to>
      <xdr:col>41</xdr:col>
      <xdr:colOff>101600</xdr:colOff>
      <xdr:row>97</xdr:row>
      <xdr:rowOff>110229</xdr:rowOff>
    </xdr:to>
    <xdr:sp macro="" textlink="">
      <xdr:nvSpPr>
        <xdr:cNvPr id="482" name="楕円 481"/>
        <xdr:cNvSpPr/>
      </xdr:nvSpPr>
      <xdr:spPr>
        <a:xfrm>
          <a:off x="7810500" y="166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101356</xdr:rowOff>
    </xdr:from>
    <xdr:ext cx="534377" cy="259045"/>
    <xdr:sp macro="" textlink="">
      <xdr:nvSpPr>
        <xdr:cNvPr id="483" name="テキスト ボックス 482"/>
        <xdr:cNvSpPr txBox="1"/>
      </xdr:nvSpPr>
      <xdr:spPr>
        <a:xfrm>
          <a:off x="7594111" y="1673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152428</xdr:rowOff>
    </xdr:from>
    <xdr:to>
      <xdr:col>36</xdr:col>
      <xdr:colOff>165100</xdr:colOff>
      <xdr:row>97</xdr:row>
      <xdr:rowOff>82578</xdr:rowOff>
    </xdr:to>
    <xdr:sp macro="" textlink="">
      <xdr:nvSpPr>
        <xdr:cNvPr id="484" name="楕円 483"/>
        <xdr:cNvSpPr/>
      </xdr:nvSpPr>
      <xdr:spPr>
        <a:xfrm>
          <a:off x="6921500" y="1661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73705</xdr:rowOff>
    </xdr:from>
    <xdr:ext cx="534377" cy="259045"/>
    <xdr:sp macro="" textlink="">
      <xdr:nvSpPr>
        <xdr:cNvPr id="485" name="テキスト ボックス 484"/>
        <xdr:cNvSpPr txBox="1"/>
      </xdr:nvSpPr>
      <xdr:spPr>
        <a:xfrm>
          <a:off x="6705111" y="1670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86604</xdr:rowOff>
    </xdr:from>
    <xdr:to>
      <xdr:col>85</xdr:col>
      <xdr:colOff>127000</xdr:colOff>
      <xdr:row>36</xdr:row>
      <xdr:rowOff>71234</xdr:rowOff>
    </xdr:to>
    <xdr:cxnSp macro="">
      <xdr:nvCxnSpPr>
        <xdr:cNvPr id="514" name="直線コネクタ 513"/>
        <xdr:cNvCxnSpPr/>
      </xdr:nvCxnSpPr>
      <xdr:spPr>
        <a:xfrm>
          <a:off x="15481300" y="5915904"/>
          <a:ext cx="838200" cy="3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86604</xdr:rowOff>
    </xdr:from>
    <xdr:to>
      <xdr:col>81</xdr:col>
      <xdr:colOff>50800</xdr:colOff>
      <xdr:row>35</xdr:row>
      <xdr:rowOff>61039</xdr:rowOff>
    </xdr:to>
    <xdr:cxnSp macro="">
      <xdr:nvCxnSpPr>
        <xdr:cNvPr id="517" name="直線コネクタ 516"/>
        <xdr:cNvCxnSpPr/>
      </xdr:nvCxnSpPr>
      <xdr:spPr>
        <a:xfrm flipV="1">
          <a:off x="14592300" y="5915904"/>
          <a:ext cx="889000" cy="1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61039</xdr:rowOff>
    </xdr:from>
    <xdr:to>
      <xdr:col>76</xdr:col>
      <xdr:colOff>114300</xdr:colOff>
      <xdr:row>36</xdr:row>
      <xdr:rowOff>129840</xdr:rowOff>
    </xdr:to>
    <xdr:cxnSp macro="">
      <xdr:nvCxnSpPr>
        <xdr:cNvPr id="520" name="直線コネクタ 519"/>
        <xdr:cNvCxnSpPr/>
      </xdr:nvCxnSpPr>
      <xdr:spPr>
        <a:xfrm flipV="1">
          <a:off x="13703300" y="6061789"/>
          <a:ext cx="889000" cy="24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116247</xdr:rowOff>
    </xdr:from>
    <xdr:ext cx="534377" cy="259045"/>
    <xdr:sp macro="" textlink="">
      <xdr:nvSpPr>
        <xdr:cNvPr id="522" name="テキスト ボックス 521"/>
        <xdr:cNvSpPr txBox="1"/>
      </xdr:nvSpPr>
      <xdr:spPr>
        <a:xfrm>
          <a:off x="14325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129840</xdr:rowOff>
    </xdr:from>
    <xdr:to>
      <xdr:col>71</xdr:col>
      <xdr:colOff>177800</xdr:colOff>
      <xdr:row>36</xdr:row>
      <xdr:rowOff>151267</xdr:rowOff>
    </xdr:to>
    <xdr:cxnSp macro="">
      <xdr:nvCxnSpPr>
        <xdr:cNvPr id="523" name="直線コネクタ 522"/>
        <xdr:cNvCxnSpPr/>
      </xdr:nvCxnSpPr>
      <xdr:spPr>
        <a:xfrm flipV="1">
          <a:off x="12814300" y="6302040"/>
          <a:ext cx="889000" cy="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98226</xdr:rowOff>
    </xdr:from>
    <xdr:ext cx="534377" cy="259045"/>
    <xdr:sp macro="" textlink="">
      <xdr:nvSpPr>
        <xdr:cNvPr id="525" name="テキスト ボックス 524"/>
        <xdr:cNvSpPr txBox="1"/>
      </xdr:nvSpPr>
      <xdr:spPr>
        <a:xfrm>
          <a:off x="13436111" y="64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97404</xdr:rowOff>
    </xdr:from>
    <xdr:to>
      <xdr:col>67</xdr:col>
      <xdr:colOff>101600</xdr:colOff>
      <xdr:row>38</xdr:row>
      <xdr:rowOff>27553</xdr:rowOff>
    </xdr:to>
    <xdr:sp macro="" textlink="">
      <xdr:nvSpPr>
        <xdr:cNvPr id="526" name="フローチャート: 判断 525"/>
        <xdr:cNvSpPr/>
      </xdr:nvSpPr>
      <xdr:spPr>
        <a:xfrm>
          <a:off x="12763500" y="64410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18681</xdr:rowOff>
    </xdr:from>
    <xdr:ext cx="534377" cy="259045"/>
    <xdr:sp macro="" textlink="">
      <xdr:nvSpPr>
        <xdr:cNvPr id="527" name="テキスト ボックス 526"/>
        <xdr:cNvSpPr txBox="1"/>
      </xdr:nvSpPr>
      <xdr:spPr>
        <a:xfrm>
          <a:off x="12547111" y="653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20434</xdr:rowOff>
    </xdr:from>
    <xdr:to>
      <xdr:col>85</xdr:col>
      <xdr:colOff>177800</xdr:colOff>
      <xdr:row>36</xdr:row>
      <xdr:rowOff>122034</xdr:rowOff>
    </xdr:to>
    <xdr:sp macro="" textlink="">
      <xdr:nvSpPr>
        <xdr:cNvPr id="533" name="楕円 532"/>
        <xdr:cNvSpPr/>
      </xdr:nvSpPr>
      <xdr:spPr>
        <a:xfrm>
          <a:off x="16268700" y="61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43311</xdr:rowOff>
    </xdr:from>
    <xdr:ext cx="534377" cy="259045"/>
    <xdr:sp macro="" textlink="">
      <xdr:nvSpPr>
        <xdr:cNvPr id="534" name="消防費該当値テキスト"/>
        <xdr:cNvSpPr txBox="1"/>
      </xdr:nvSpPr>
      <xdr:spPr>
        <a:xfrm>
          <a:off x="16370300" y="604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35804</xdr:rowOff>
    </xdr:from>
    <xdr:to>
      <xdr:col>81</xdr:col>
      <xdr:colOff>101600</xdr:colOff>
      <xdr:row>34</xdr:row>
      <xdr:rowOff>137404</xdr:rowOff>
    </xdr:to>
    <xdr:sp macro="" textlink="">
      <xdr:nvSpPr>
        <xdr:cNvPr id="535" name="楕円 534"/>
        <xdr:cNvSpPr/>
      </xdr:nvSpPr>
      <xdr:spPr>
        <a:xfrm>
          <a:off x="15430500" y="58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153931</xdr:rowOff>
    </xdr:from>
    <xdr:ext cx="599010" cy="259045"/>
    <xdr:sp macro="" textlink="">
      <xdr:nvSpPr>
        <xdr:cNvPr id="536" name="テキスト ボックス 535"/>
        <xdr:cNvSpPr txBox="1"/>
      </xdr:nvSpPr>
      <xdr:spPr>
        <a:xfrm>
          <a:off x="15181795" y="564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10239</xdr:rowOff>
    </xdr:from>
    <xdr:to>
      <xdr:col>76</xdr:col>
      <xdr:colOff>165100</xdr:colOff>
      <xdr:row>35</xdr:row>
      <xdr:rowOff>111839</xdr:rowOff>
    </xdr:to>
    <xdr:sp macro="" textlink="">
      <xdr:nvSpPr>
        <xdr:cNvPr id="537" name="楕円 536"/>
        <xdr:cNvSpPr/>
      </xdr:nvSpPr>
      <xdr:spPr>
        <a:xfrm>
          <a:off x="14541500" y="60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128366</xdr:rowOff>
    </xdr:from>
    <xdr:ext cx="534377" cy="259045"/>
    <xdr:sp macro="" textlink="">
      <xdr:nvSpPr>
        <xdr:cNvPr id="538" name="テキスト ボックス 537"/>
        <xdr:cNvSpPr txBox="1"/>
      </xdr:nvSpPr>
      <xdr:spPr>
        <a:xfrm>
          <a:off x="14325111" y="578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79040</xdr:rowOff>
    </xdr:from>
    <xdr:to>
      <xdr:col>72</xdr:col>
      <xdr:colOff>38100</xdr:colOff>
      <xdr:row>37</xdr:row>
      <xdr:rowOff>9190</xdr:rowOff>
    </xdr:to>
    <xdr:sp macro="" textlink="">
      <xdr:nvSpPr>
        <xdr:cNvPr id="539" name="楕円 538"/>
        <xdr:cNvSpPr/>
      </xdr:nvSpPr>
      <xdr:spPr>
        <a:xfrm>
          <a:off x="13652500" y="625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25717</xdr:rowOff>
    </xdr:from>
    <xdr:ext cx="534377" cy="259045"/>
    <xdr:sp macro="" textlink="">
      <xdr:nvSpPr>
        <xdr:cNvPr id="540" name="テキスト ボックス 539"/>
        <xdr:cNvSpPr txBox="1"/>
      </xdr:nvSpPr>
      <xdr:spPr>
        <a:xfrm>
          <a:off x="13436111" y="602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100467</xdr:rowOff>
    </xdr:from>
    <xdr:to>
      <xdr:col>67</xdr:col>
      <xdr:colOff>101600</xdr:colOff>
      <xdr:row>37</xdr:row>
      <xdr:rowOff>30617</xdr:rowOff>
    </xdr:to>
    <xdr:sp macro="" textlink="">
      <xdr:nvSpPr>
        <xdr:cNvPr id="541" name="楕円 540"/>
        <xdr:cNvSpPr/>
      </xdr:nvSpPr>
      <xdr:spPr>
        <a:xfrm>
          <a:off x="12763500" y="627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47144</xdr:rowOff>
    </xdr:from>
    <xdr:ext cx="534377" cy="259045"/>
    <xdr:sp macro="" textlink="">
      <xdr:nvSpPr>
        <xdr:cNvPr id="542" name="テキスト ボックス 541"/>
        <xdr:cNvSpPr txBox="1"/>
      </xdr:nvSpPr>
      <xdr:spPr>
        <a:xfrm>
          <a:off x="12547111" y="60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143937</xdr:rowOff>
    </xdr:from>
    <xdr:to>
      <xdr:col>85</xdr:col>
      <xdr:colOff>127000</xdr:colOff>
      <xdr:row>59</xdr:row>
      <xdr:rowOff>10991</xdr:rowOff>
    </xdr:to>
    <xdr:cxnSp macro="">
      <xdr:nvCxnSpPr>
        <xdr:cNvPr id="572" name="直線コネクタ 571"/>
        <xdr:cNvCxnSpPr/>
      </xdr:nvCxnSpPr>
      <xdr:spPr>
        <a:xfrm>
          <a:off x="15481300" y="9745137"/>
          <a:ext cx="838200" cy="38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143937</xdr:rowOff>
    </xdr:from>
    <xdr:to>
      <xdr:col>81</xdr:col>
      <xdr:colOff>50800</xdr:colOff>
      <xdr:row>58</xdr:row>
      <xdr:rowOff>156434</xdr:rowOff>
    </xdr:to>
    <xdr:cxnSp macro="">
      <xdr:nvCxnSpPr>
        <xdr:cNvPr id="575" name="直線コネクタ 574"/>
        <xdr:cNvCxnSpPr/>
      </xdr:nvCxnSpPr>
      <xdr:spPr>
        <a:xfrm flipV="1">
          <a:off x="14592300" y="9745137"/>
          <a:ext cx="889000" cy="3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156434</xdr:rowOff>
    </xdr:from>
    <xdr:to>
      <xdr:col>76</xdr:col>
      <xdr:colOff>114300</xdr:colOff>
      <xdr:row>59</xdr:row>
      <xdr:rowOff>104793</xdr:rowOff>
    </xdr:to>
    <xdr:cxnSp macro="">
      <xdr:nvCxnSpPr>
        <xdr:cNvPr id="578" name="直線コネクタ 577"/>
        <xdr:cNvCxnSpPr/>
      </xdr:nvCxnSpPr>
      <xdr:spPr>
        <a:xfrm flipV="1">
          <a:off x="13703300" y="10100534"/>
          <a:ext cx="889000" cy="11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162864</xdr:rowOff>
    </xdr:from>
    <xdr:to>
      <xdr:col>71</xdr:col>
      <xdr:colOff>177800</xdr:colOff>
      <xdr:row>59</xdr:row>
      <xdr:rowOff>104793</xdr:rowOff>
    </xdr:to>
    <xdr:cxnSp macro="">
      <xdr:nvCxnSpPr>
        <xdr:cNvPr id="581" name="直線コネクタ 580"/>
        <xdr:cNvCxnSpPr/>
      </xdr:nvCxnSpPr>
      <xdr:spPr>
        <a:xfrm>
          <a:off x="12814300" y="10106964"/>
          <a:ext cx="889000" cy="11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161298</xdr:rowOff>
    </xdr:from>
    <xdr:to>
      <xdr:col>67</xdr:col>
      <xdr:colOff>101600</xdr:colOff>
      <xdr:row>58</xdr:row>
      <xdr:rowOff>91448</xdr:rowOff>
    </xdr:to>
    <xdr:sp macro="" textlink="">
      <xdr:nvSpPr>
        <xdr:cNvPr id="584" name="フローチャート: 判断 583"/>
        <xdr:cNvSpPr/>
      </xdr:nvSpPr>
      <xdr:spPr>
        <a:xfrm>
          <a:off x="12763500" y="993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107975</xdr:rowOff>
    </xdr:from>
    <xdr:ext cx="534377" cy="259045"/>
    <xdr:sp macro="" textlink="">
      <xdr:nvSpPr>
        <xdr:cNvPr id="585" name="テキスト ボックス 584"/>
        <xdr:cNvSpPr txBox="1"/>
      </xdr:nvSpPr>
      <xdr:spPr>
        <a:xfrm>
          <a:off x="12547111" y="970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131641</xdr:rowOff>
    </xdr:from>
    <xdr:to>
      <xdr:col>85</xdr:col>
      <xdr:colOff>177800</xdr:colOff>
      <xdr:row>59</xdr:row>
      <xdr:rowOff>61791</xdr:rowOff>
    </xdr:to>
    <xdr:sp macro="" textlink="">
      <xdr:nvSpPr>
        <xdr:cNvPr id="591" name="楕円 590"/>
        <xdr:cNvSpPr/>
      </xdr:nvSpPr>
      <xdr:spPr>
        <a:xfrm>
          <a:off x="16268700" y="1007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46568</xdr:rowOff>
    </xdr:from>
    <xdr:ext cx="534377" cy="259045"/>
    <xdr:sp macro="" textlink="">
      <xdr:nvSpPr>
        <xdr:cNvPr id="592" name="教育費該当値テキスト"/>
        <xdr:cNvSpPr txBox="1"/>
      </xdr:nvSpPr>
      <xdr:spPr>
        <a:xfrm>
          <a:off x="16370300" y="999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93137</xdr:rowOff>
    </xdr:from>
    <xdr:to>
      <xdr:col>81</xdr:col>
      <xdr:colOff>101600</xdr:colOff>
      <xdr:row>57</xdr:row>
      <xdr:rowOff>23287</xdr:rowOff>
    </xdr:to>
    <xdr:sp macro="" textlink="">
      <xdr:nvSpPr>
        <xdr:cNvPr id="593" name="楕円 592"/>
        <xdr:cNvSpPr/>
      </xdr:nvSpPr>
      <xdr:spPr>
        <a:xfrm>
          <a:off x="15430500" y="96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39814</xdr:rowOff>
    </xdr:from>
    <xdr:ext cx="599010" cy="259045"/>
    <xdr:sp macro="" textlink="">
      <xdr:nvSpPr>
        <xdr:cNvPr id="594" name="テキスト ボックス 593"/>
        <xdr:cNvSpPr txBox="1"/>
      </xdr:nvSpPr>
      <xdr:spPr>
        <a:xfrm>
          <a:off x="15181795" y="946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105634</xdr:rowOff>
    </xdr:from>
    <xdr:to>
      <xdr:col>76</xdr:col>
      <xdr:colOff>165100</xdr:colOff>
      <xdr:row>59</xdr:row>
      <xdr:rowOff>35784</xdr:rowOff>
    </xdr:to>
    <xdr:sp macro="" textlink="">
      <xdr:nvSpPr>
        <xdr:cNvPr id="595" name="楕円 594"/>
        <xdr:cNvSpPr/>
      </xdr:nvSpPr>
      <xdr:spPr>
        <a:xfrm>
          <a:off x="14541500" y="1004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26911</xdr:rowOff>
    </xdr:from>
    <xdr:ext cx="534377" cy="259045"/>
    <xdr:sp macro="" textlink="">
      <xdr:nvSpPr>
        <xdr:cNvPr id="596" name="テキスト ボックス 595"/>
        <xdr:cNvSpPr txBox="1"/>
      </xdr:nvSpPr>
      <xdr:spPr>
        <a:xfrm>
          <a:off x="14325111" y="1014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53993</xdr:rowOff>
    </xdr:from>
    <xdr:to>
      <xdr:col>72</xdr:col>
      <xdr:colOff>38100</xdr:colOff>
      <xdr:row>59</xdr:row>
      <xdr:rowOff>155593</xdr:rowOff>
    </xdr:to>
    <xdr:sp macro="" textlink="">
      <xdr:nvSpPr>
        <xdr:cNvPr id="597" name="楕円 596"/>
        <xdr:cNvSpPr/>
      </xdr:nvSpPr>
      <xdr:spPr>
        <a:xfrm>
          <a:off x="13652500" y="1016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146720</xdr:rowOff>
    </xdr:from>
    <xdr:ext cx="534377" cy="259045"/>
    <xdr:sp macro="" textlink="">
      <xdr:nvSpPr>
        <xdr:cNvPr id="598" name="テキスト ボックス 597"/>
        <xdr:cNvSpPr txBox="1"/>
      </xdr:nvSpPr>
      <xdr:spPr>
        <a:xfrm>
          <a:off x="13436111" y="1026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112064</xdr:rowOff>
    </xdr:from>
    <xdr:to>
      <xdr:col>67</xdr:col>
      <xdr:colOff>101600</xdr:colOff>
      <xdr:row>59</xdr:row>
      <xdr:rowOff>42214</xdr:rowOff>
    </xdr:to>
    <xdr:sp macro="" textlink="">
      <xdr:nvSpPr>
        <xdr:cNvPr id="599" name="楕円 598"/>
        <xdr:cNvSpPr/>
      </xdr:nvSpPr>
      <xdr:spPr>
        <a:xfrm>
          <a:off x="12763500" y="1005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33341</xdr:rowOff>
    </xdr:from>
    <xdr:ext cx="534377" cy="259045"/>
    <xdr:sp macro="" textlink="">
      <xdr:nvSpPr>
        <xdr:cNvPr id="600" name="テキスト ボックス 599"/>
        <xdr:cNvSpPr txBox="1"/>
      </xdr:nvSpPr>
      <xdr:spPr>
        <a:xfrm>
          <a:off x="12547111" y="101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27146</xdr:rowOff>
    </xdr:from>
    <xdr:to>
      <xdr:col>67</xdr:col>
      <xdr:colOff>101600</xdr:colOff>
      <xdr:row>79</xdr:row>
      <xdr:rowOff>128746</xdr:rowOff>
    </xdr:to>
    <xdr:sp macro="" textlink="">
      <xdr:nvSpPr>
        <xdr:cNvPr id="643" name="フローチャート: 判断 642"/>
        <xdr:cNvSpPr/>
      </xdr:nvSpPr>
      <xdr:spPr>
        <a:xfrm>
          <a:off x="12763500" y="1357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145273</xdr:rowOff>
    </xdr:from>
    <xdr:ext cx="469744" cy="259045"/>
    <xdr:sp macro="" textlink="">
      <xdr:nvSpPr>
        <xdr:cNvPr id="644" name="テキスト ボックス 643"/>
        <xdr:cNvSpPr txBox="1"/>
      </xdr:nvSpPr>
      <xdr:spPr>
        <a:xfrm>
          <a:off x="12579428" y="1334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249299" cy="259045"/>
    <xdr:sp macro="" textlink="">
      <xdr:nvSpPr>
        <xdr:cNvPr id="651" name="災害復旧費該当値テキスト"/>
        <xdr:cNvSpPr txBox="1"/>
      </xdr:nvSpPr>
      <xdr:spPr>
        <a:xfrm>
          <a:off x="16370300" y="13517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63201</xdr:rowOff>
    </xdr:from>
    <xdr:to>
      <xdr:col>85</xdr:col>
      <xdr:colOff>127000</xdr:colOff>
      <xdr:row>96</xdr:row>
      <xdr:rowOff>72633</xdr:rowOff>
    </xdr:to>
    <xdr:cxnSp macro="">
      <xdr:nvCxnSpPr>
        <xdr:cNvPr id="686" name="直線コネクタ 685"/>
        <xdr:cNvCxnSpPr/>
      </xdr:nvCxnSpPr>
      <xdr:spPr>
        <a:xfrm>
          <a:off x="15481300" y="16522401"/>
          <a:ext cx="83820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57979</xdr:rowOff>
    </xdr:from>
    <xdr:to>
      <xdr:col>81</xdr:col>
      <xdr:colOff>50800</xdr:colOff>
      <xdr:row>96</xdr:row>
      <xdr:rowOff>63201</xdr:rowOff>
    </xdr:to>
    <xdr:cxnSp macro="">
      <xdr:nvCxnSpPr>
        <xdr:cNvPr id="689" name="直線コネクタ 688"/>
        <xdr:cNvCxnSpPr/>
      </xdr:nvCxnSpPr>
      <xdr:spPr>
        <a:xfrm>
          <a:off x="14592300" y="16517179"/>
          <a:ext cx="8890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39971</xdr:rowOff>
    </xdr:from>
    <xdr:to>
      <xdr:col>76</xdr:col>
      <xdr:colOff>114300</xdr:colOff>
      <xdr:row>96</xdr:row>
      <xdr:rowOff>57979</xdr:rowOff>
    </xdr:to>
    <xdr:cxnSp macro="">
      <xdr:nvCxnSpPr>
        <xdr:cNvPr id="692" name="直線コネクタ 691"/>
        <xdr:cNvCxnSpPr/>
      </xdr:nvCxnSpPr>
      <xdr:spPr>
        <a:xfrm>
          <a:off x="13703300" y="16499171"/>
          <a:ext cx="8890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39971</xdr:rowOff>
    </xdr:from>
    <xdr:to>
      <xdr:col>71</xdr:col>
      <xdr:colOff>177800</xdr:colOff>
      <xdr:row>96</xdr:row>
      <xdr:rowOff>166419</xdr:rowOff>
    </xdr:to>
    <xdr:cxnSp macro="">
      <xdr:nvCxnSpPr>
        <xdr:cNvPr id="695" name="直線コネクタ 694"/>
        <xdr:cNvCxnSpPr/>
      </xdr:nvCxnSpPr>
      <xdr:spPr>
        <a:xfrm flipV="1">
          <a:off x="12814300" y="16499171"/>
          <a:ext cx="8890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8" name="フローチャート: 判断 697"/>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9" name="テキスト ボックス 698"/>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21833</xdr:rowOff>
    </xdr:from>
    <xdr:to>
      <xdr:col>85</xdr:col>
      <xdr:colOff>177800</xdr:colOff>
      <xdr:row>96</xdr:row>
      <xdr:rowOff>123433</xdr:rowOff>
    </xdr:to>
    <xdr:sp macro="" textlink="">
      <xdr:nvSpPr>
        <xdr:cNvPr id="705" name="楕円 704"/>
        <xdr:cNvSpPr/>
      </xdr:nvSpPr>
      <xdr:spPr>
        <a:xfrm>
          <a:off x="16268700" y="1648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260</xdr:rowOff>
    </xdr:from>
    <xdr:ext cx="534377" cy="259045"/>
    <xdr:sp macro="" textlink="">
      <xdr:nvSpPr>
        <xdr:cNvPr id="706" name="公債費該当値テキスト"/>
        <xdr:cNvSpPr txBox="1"/>
      </xdr:nvSpPr>
      <xdr:spPr>
        <a:xfrm>
          <a:off x="16370300" y="16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12401</xdr:rowOff>
    </xdr:from>
    <xdr:to>
      <xdr:col>81</xdr:col>
      <xdr:colOff>101600</xdr:colOff>
      <xdr:row>96</xdr:row>
      <xdr:rowOff>114001</xdr:rowOff>
    </xdr:to>
    <xdr:sp macro="" textlink="">
      <xdr:nvSpPr>
        <xdr:cNvPr id="707" name="楕円 706"/>
        <xdr:cNvSpPr/>
      </xdr:nvSpPr>
      <xdr:spPr>
        <a:xfrm>
          <a:off x="15430500" y="16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105128</xdr:rowOff>
    </xdr:from>
    <xdr:ext cx="534377" cy="259045"/>
    <xdr:sp macro="" textlink="">
      <xdr:nvSpPr>
        <xdr:cNvPr id="708" name="テキスト ボックス 707"/>
        <xdr:cNvSpPr txBox="1"/>
      </xdr:nvSpPr>
      <xdr:spPr>
        <a:xfrm>
          <a:off x="15214111" y="1656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7179</xdr:rowOff>
    </xdr:from>
    <xdr:to>
      <xdr:col>76</xdr:col>
      <xdr:colOff>165100</xdr:colOff>
      <xdr:row>96</xdr:row>
      <xdr:rowOff>108779</xdr:rowOff>
    </xdr:to>
    <xdr:sp macro="" textlink="">
      <xdr:nvSpPr>
        <xdr:cNvPr id="709" name="楕円 708"/>
        <xdr:cNvSpPr/>
      </xdr:nvSpPr>
      <xdr:spPr>
        <a:xfrm>
          <a:off x="14541500" y="1646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99906</xdr:rowOff>
    </xdr:from>
    <xdr:ext cx="534377" cy="259045"/>
    <xdr:sp macro="" textlink="">
      <xdr:nvSpPr>
        <xdr:cNvPr id="710" name="テキスト ボックス 709"/>
        <xdr:cNvSpPr txBox="1"/>
      </xdr:nvSpPr>
      <xdr:spPr>
        <a:xfrm>
          <a:off x="14325111" y="1655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160621</xdr:rowOff>
    </xdr:from>
    <xdr:to>
      <xdr:col>72</xdr:col>
      <xdr:colOff>38100</xdr:colOff>
      <xdr:row>96</xdr:row>
      <xdr:rowOff>90771</xdr:rowOff>
    </xdr:to>
    <xdr:sp macro="" textlink="">
      <xdr:nvSpPr>
        <xdr:cNvPr id="711" name="楕円 710"/>
        <xdr:cNvSpPr/>
      </xdr:nvSpPr>
      <xdr:spPr>
        <a:xfrm>
          <a:off x="13652500" y="1644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81898</xdr:rowOff>
    </xdr:from>
    <xdr:ext cx="534377" cy="259045"/>
    <xdr:sp macro="" textlink="">
      <xdr:nvSpPr>
        <xdr:cNvPr id="712" name="テキスト ボックス 711"/>
        <xdr:cNvSpPr txBox="1"/>
      </xdr:nvSpPr>
      <xdr:spPr>
        <a:xfrm>
          <a:off x="13436111" y="1654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115619</xdr:rowOff>
    </xdr:from>
    <xdr:to>
      <xdr:col>67</xdr:col>
      <xdr:colOff>101600</xdr:colOff>
      <xdr:row>97</xdr:row>
      <xdr:rowOff>45769</xdr:rowOff>
    </xdr:to>
    <xdr:sp macro="" textlink="">
      <xdr:nvSpPr>
        <xdr:cNvPr id="713" name="楕円 712"/>
        <xdr:cNvSpPr/>
      </xdr:nvSpPr>
      <xdr:spPr>
        <a:xfrm>
          <a:off x="12763500" y="165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62296</xdr:rowOff>
    </xdr:from>
    <xdr:ext cx="534377" cy="259045"/>
    <xdr:sp macro="" textlink="">
      <xdr:nvSpPr>
        <xdr:cNvPr id="714" name="テキスト ボックス 713"/>
        <xdr:cNvSpPr txBox="1"/>
      </xdr:nvSpPr>
      <xdr:spPr>
        <a:xfrm>
          <a:off x="12547111" y="163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66360</xdr:rowOff>
    </xdr:from>
    <xdr:to>
      <xdr:col>98</xdr:col>
      <xdr:colOff>38100</xdr:colOff>
      <xdr:row>38</xdr:row>
      <xdr:rowOff>167960</xdr:rowOff>
    </xdr:to>
    <xdr:sp macro="" textlink="">
      <xdr:nvSpPr>
        <xdr:cNvPr id="753" name="フローチャート: 判断 752"/>
        <xdr:cNvSpPr/>
      </xdr:nvSpPr>
      <xdr:spPr>
        <a:xfrm>
          <a:off x="18605500" y="658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13037</xdr:rowOff>
    </xdr:from>
    <xdr:ext cx="378565" cy="259045"/>
    <xdr:sp macro="" textlink="">
      <xdr:nvSpPr>
        <xdr:cNvPr id="754" name="テキスト ボックス 753"/>
        <xdr:cNvSpPr txBox="1"/>
      </xdr:nvSpPr>
      <xdr:spPr>
        <a:xfrm>
          <a:off x="18467017" y="635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消防費の住民一人当たり</a:t>
          </a:r>
          <a:r>
            <a:rPr kumimoji="1" lang="en-US" altLang="ja-JP" sz="1300">
              <a:latin typeface="ＭＳ Ｐゴシック" panose="020B0600070205080204" pitchFamily="50" charset="-128"/>
              <a:ea typeface="ＭＳ Ｐゴシック" panose="020B0600070205080204" pitchFamily="50" charset="-128"/>
            </a:rPr>
            <a:t>63,985</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42,983</a:t>
          </a:r>
          <a:r>
            <a:rPr kumimoji="1" lang="ja-JP" altLang="en-US" sz="1300">
              <a:latin typeface="ＭＳ Ｐゴシック" panose="020B0600070205080204" pitchFamily="50" charset="-128"/>
              <a:ea typeface="ＭＳ Ｐゴシック" panose="020B0600070205080204" pitchFamily="50" charset="-128"/>
            </a:rPr>
            <a:t>円低く、類似団体平均に比べ</a:t>
          </a:r>
          <a:r>
            <a:rPr kumimoji="1" lang="en-US" altLang="ja-JP" sz="1300">
              <a:latin typeface="ＭＳ Ｐゴシック" panose="020B0600070205080204" pitchFamily="50" charset="-128"/>
              <a:ea typeface="ＭＳ Ｐゴシック" panose="020B0600070205080204" pitchFamily="50" charset="-128"/>
            </a:rPr>
            <a:t>18,293</a:t>
          </a:r>
          <a:r>
            <a:rPr kumimoji="1" lang="ja-JP" altLang="en-US" sz="1300">
              <a:latin typeface="ＭＳ Ｐゴシック" panose="020B0600070205080204" pitchFamily="50" charset="-128"/>
              <a:ea typeface="ＭＳ Ｐゴシック" panose="020B0600070205080204" pitchFamily="50" charset="-128"/>
            </a:rPr>
            <a:t>円高い状態である。これは、防災行政用無線整備事業に係る経費がなくなったことが要因と考えられる。</a:t>
          </a:r>
        </a:p>
        <a:p>
          <a:r>
            <a:rPr kumimoji="1" lang="ja-JP" altLang="en-US" sz="1300">
              <a:latin typeface="ＭＳ Ｐゴシック" panose="020B0600070205080204" pitchFamily="50" charset="-128"/>
              <a:ea typeface="ＭＳ Ｐゴシック" panose="020B0600070205080204" pitchFamily="50" charset="-128"/>
            </a:rPr>
            <a:t>　農林水産業費の住民一人当たり</a:t>
          </a:r>
          <a:r>
            <a:rPr kumimoji="1" lang="en-US" altLang="ja-JP" sz="1300">
              <a:latin typeface="ＭＳ Ｐゴシック" panose="020B0600070205080204" pitchFamily="50" charset="-128"/>
              <a:ea typeface="ＭＳ Ｐゴシック" panose="020B0600070205080204" pitchFamily="50" charset="-128"/>
            </a:rPr>
            <a:t>93,150</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a:t>
          </a:r>
          <a:r>
            <a:rPr kumimoji="1" lang="en-US" altLang="ja-JP" sz="1300">
              <a:latin typeface="ＭＳ Ｐゴシック" panose="020B0600070205080204" pitchFamily="50" charset="-128"/>
              <a:ea typeface="ＭＳ Ｐゴシック" panose="020B0600070205080204" pitchFamily="50" charset="-128"/>
            </a:rPr>
            <a:t>12,280</a:t>
          </a:r>
          <a:r>
            <a:rPr kumimoji="1" lang="ja-JP" altLang="en-US" sz="1300">
              <a:latin typeface="ＭＳ Ｐゴシック" panose="020B0600070205080204" pitchFamily="50" charset="-128"/>
              <a:ea typeface="ＭＳ Ｐゴシック" panose="020B0600070205080204" pitchFamily="50" charset="-128"/>
            </a:rPr>
            <a:t>円低い状態である。これは、大間漁協へ貸し付けがなくなったことで低くなったと考えられる。</a:t>
          </a:r>
        </a:p>
        <a:p>
          <a:r>
            <a:rPr kumimoji="1" lang="ja-JP" altLang="en-US" sz="1300">
              <a:latin typeface="ＭＳ Ｐゴシック" panose="020B0600070205080204" pitchFamily="50" charset="-128"/>
              <a:ea typeface="ＭＳ Ｐゴシック" panose="020B0600070205080204" pitchFamily="50" charset="-128"/>
            </a:rPr>
            <a:t>　商工費の住民一人当たり</a:t>
          </a:r>
          <a:r>
            <a:rPr kumimoji="1" lang="en-US" altLang="ja-JP" sz="1300">
              <a:latin typeface="ＭＳ Ｐゴシック" panose="020B0600070205080204" pitchFamily="50" charset="-128"/>
              <a:ea typeface="ＭＳ Ｐゴシック" panose="020B0600070205080204" pitchFamily="50" charset="-128"/>
            </a:rPr>
            <a:t>42,071</a:t>
          </a:r>
          <a:r>
            <a:rPr kumimoji="1" lang="ja-JP" altLang="en-US" sz="1300">
              <a:latin typeface="ＭＳ Ｐゴシック" panose="020B0600070205080204" pitchFamily="50" charset="-128"/>
              <a:ea typeface="ＭＳ Ｐゴシック" panose="020B0600070205080204" pitchFamily="50" charset="-128"/>
            </a:rPr>
            <a:t>円となり、前年度と比べ</a:t>
          </a:r>
          <a:r>
            <a:rPr kumimoji="1" lang="en-US" altLang="ja-JP" sz="1300">
              <a:latin typeface="ＭＳ Ｐゴシック" panose="020B0600070205080204" pitchFamily="50" charset="-128"/>
              <a:ea typeface="ＭＳ Ｐゴシック" panose="020B0600070205080204" pitchFamily="50" charset="-128"/>
            </a:rPr>
            <a:t>19,277</a:t>
          </a:r>
          <a:r>
            <a:rPr kumimoji="1" lang="ja-JP" altLang="en-US" sz="1300">
              <a:latin typeface="ＭＳ Ｐゴシック" panose="020B0600070205080204" pitchFamily="50" charset="-128"/>
              <a:ea typeface="ＭＳ Ｐゴシック" panose="020B0600070205080204" pitchFamily="50" charset="-128"/>
            </a:rPr>
            <a:t>円高く、類似団体平均よりも</a:t>
          </a:r>
          <a:r>
            <a:rPr kumimoji="1" lang="en-US" altLang="ja-JP" sz="1300">
              <a:latin typeface="ＭＳ Ｐゴシック" panose="020B0600070205080204" pitchFamily="50" charset="-128"/>
              <a:ea typeface="ＭＳ Ｐゴシック" panose="020B0600070205080204" pitchFamily="50" charset="-128"/>
            </a:rPr>
            <a:t>14,013</a:t>
          </a:r>
          <a:r>
            <a:rPr kumimoji="1" lang="ja-JP" altLang="en-US" sz="1300">
              <a:latin typeface="ＭＳ Ｐゴシック" panose="020B0600070205080204" pitchFamily="50" charset="-128"/>
              <a:ea typeface="ＭＳ Ｐゴシック" panose="020B0600070205080204" pitchFamily="50" charset="-128"/>
            </a:rPr>
            <a:t>円高い状態である。これは、海峡保養センターに関する工事が主な要因と考えられる。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それ以外の項目は、大きな変動なく横ばい状態が続いている。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財政調整基金残高は、前年比</a:t>
          </a:r>
          <a:r>
            <a:rPr kumimoji="1" lang="en-US" altLang="ja-JP" sz="1100">
              <a:latin typeface="ＭＳ ゴシック" pitchFamily="49" charset="-128"/>
              <a:ea typeface="ＭＳ ゴシック" pitchFamily="49" charset="-128"/>
            </a:rPr>
            <a:t>3.17</a:t>
          </a:r>
          <a:r>
            <a:rPr kumimoji="1" lang="ja-JP" altLang="en-US" sz="1100">
              <a:latin typeface="ＭＳ ゴシック" pitchFamily="49" charset="-128"/>
              <a:ea typeface="ＭＳ ゴシック" pitchFamily="49" charset="-128"/>
            </a:rPr>
            <a:t>％低くなっている。また、地方税や地方交付税の減等があり実質収支額は</a:t>
          </a:r>
          <a:r>
            <a:rPr kumimoji="1" lang="en-US" altLang="ja-JP" sz="1100">
              <a:latin typeface="ＭＳ ゴシック" pitchFamily="49" charset="-128"/>
              <a:ea typeface="ＭＳ ゴシック" pitchFamily="49" charset="-128"/>
            </a:rPr>
            <a:t>4.19</a:t>
          </a:r>
          <a:r>
            <a:rPr kumimoji="1" lang="ja-JP" altLang="en-US" sz="1100">
              <a:latin typeface="ＭＳ ゴシック" pitchFamily="49" charset="-128"/>
              <a:ea typeface="ＭＳ ゴシック" pitchFamily="49" charset="-128"/>
            </a:rPr>
            <a:t>％低くなっている。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実質単年度収支は、前年度と比べ</a:t>
          </a:r>
          <a:r>
            <a:rPr kumimoji="1" lang="en-US" altLang="ja-JP" sz="1100">
              <a:latin typeface="ＭＳ ゴシック" pitchFamily="49" charset="-128"/>
              <a:ea typeface="ＭＳ ゴシック" pitchFamily="49" charset="-128"/>
            </a:rPr>
            <a:t>8.76</a:t>
          </a:r>
          <a:r>
            <a:rPr kumimoji="1" lang="ja-JP" altLang="en-US" sz="1100">
              <a:latin typeface="ＭＳ ゴシック" pitchFamily="49" charset="-128"/>
              <a:ea typeface="ＭＳ ゴシック" pitchFamily="49" charset="-128"/>
            </a:rPr>
            <a:t>％の大幅な赤字となっている。当初予算編成時点での財政調整基金の取り崩し及び赤字地方債ともいえる臨時財政対策債を発行しなければ、予算編成ができない不安定な財政状況が続いている。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歳入面では厳しい状態が続くと見込まれるが、税収等自主財源の確保に努め、歳出面では経常経費の削減や事業効果等を見極め更なる健全性に努める必要がある。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健全性の観点から概ね良好と判断できる。水道事業及び下水道事業会計は会計上赤字額が発生していないものの、実際は一般会計から財政補填を行っている。今後、両事業の健全性を高め、財政補填の抑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元利償還金については、毎年償還終了に伴い元利償還金が減少している。</a:t>
          </a:r>
        </a:p>
        <a:p>
          <a:r>
            <a:rPr kumimoji="1" lang="ja-JP" altLang="en-US" sz="1400">
              <a:latin typeface="ＭＳ ゴシック" pitchFamily="49" charset="-128"/>
              <a:ea typeface="ＭＳ ゴシック" pitchFamily="49" charset="-128"/>
            </a:rPr>
            <a:t>　公営企業債の元利償還金に対する繰入金及び組合等が起こした地方債の元利償還金に対する負担金については、前年度と比べ減となっており、今後横ばい状態が見込まれる。</a:t>
          </a:r>
        </a:p>
        <a:p>
          <a:r>
            <a:rPr kumimoji="1" lang="ja-JP" altLang="en-US" sz="1400">
              <a:latin typeface="ＭＳ ゴシック" pitchFamily="49" charset="-128"/>
              <a:ea typeface="ＭＳ ゴシック" pitchFamily="49" charset="-128"/>
            </a:rPr>
            <a:t>　算入公債費等については、前年に比べ</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百万円減となっているが、交付税算入率の高い地方債を探し利用している。</a:t>
          </a:r>
        </a:p>
        <a:p>
          <a:r>
            <a:rPr kumimoji="1" lang="ja-JP" altLang="en-US" sz="1400">
              <a:latin typeface="ＭＳ ゴシック" pitchFamily="49" charset="-128"/>
              <a:ea typeface="ＭＳ ゴシック" pitchFamily="49" charset="-128"/>
            </a:rPr>
            <a:t>　今後も、交付税算入率の高い地方債の利用や事業効果等を見極め、更なる起債の抑制に努める必要がある。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将来負担額は、公営企業債等繰入見込額は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百万高くなったが、それ以外は全て減少している。　　</a:t>
          </a:r>
        </a:p>
        <a:p>
          <a:r>
            <a:rPr kumimoji="1" lang="ja-JP" altLang="en-US" sz="1400">
              <a:latin typeface="ＭＳ ゴシック" pitchFamily="49" charset="-128"/>
              <a:ea typeface="ＭＳ ゴシック" pitchFamily="49" charset="-128"/>
            </a:rPr>
            <a:t>　充当可能財源等は、年々減少傾向にある。充当可能基金は、基金積み立て金額が基金取り崩し金額よりも低いことが減少の要因と考えられる。今後も将来負担比率抑制の要因となるよう、基金積立を行い、さらに交付税算入率が高い地方債を利用し、財政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・年々基金残高の減少が見られる。これは、各事業経費の増大や自主財源が少なく基金取り崩しを行わなければ事業を行うことが出来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ない状態であることが要因である。そのため、基金全体が減となっている。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・今後も必要な取り崩しを行っていくが、財政調整基金や目的基金への積み立てをできるだけ多く積立し、財政緩和を目指す。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・水産振興基金：大間漁業協同組合及び奥戸漁業協同組合における水産振興を図るための事業に要する経費の財源に充てるため積み立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・役場庁舎建設基金：役場庁舎建設に充てるため、当該年度の一般会計予算で定める額の範囲内の額及び決算において生じた剰余金の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一部を　積み立てするもの。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・地域福祉基金：高齢者の居宅における福祉の増進に関する事業等を行う民間の団体に対する補助を行うことにより、地域における高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齢者の福祉の増進を図るため積み立てするもの。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・公共用施設維持運営基金：大間町公共用施設維持運営基金に基づき、公共用施設の維持運営に充てるため積み立てするもの。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・文教施設整備基金：文教施設整備に充てるため、当該年度の一般会計予算で定める額の範囲内の額及び決算において生じた剰余金の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一部を積み立てするもの。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・水産振興基金：奥戸漁業協同組合への経営改善資金等の取り崩しを行ったため減となった。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・役場庁舎建設基金：役場庁舎リース料、旧役場庁舎解体資金に充てるため、取り崩しを行った。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・地域福祉基金：国民健康保険特別会計、介護保険特別会計、後期高齢者医療特別会計への繰出し金に充てるため、毎年同額を積み立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・公共用施設維持運営基金：公共用施設維持運営に充てるため、取り崩しを行ったため減となった。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の取り崩しはなく、利息のみの積み立てを行った。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・各基金は、使途に沿った各事業へ充てるため、今後もできるだけ多く積み立てを行い財政緩和を目指す。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百万円減となっている。自主財源が少ないため、取り崩しを行わなければ、各事業や経費に充てることができない。その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ため基金残高が減少している。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・今後も各経費の増が見込まれるため、基金の減少が見込まれている。財政圧迫に備え、できるだけ積立を行っていく。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百万円を取り崩しを行った。今後も、取り崩しが見込まれる。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・減債基金への積立予定はないが、取り崩しを行い財政補填として活用を行う。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5,237
5,220
52.10
4,898,000
4,801,612
93,111
2,295,964
3,747,835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2" name="テキスト ボックス 31"/>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3" name="テキスト ボックス 32"/>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4" name="テキスト ボックス 33"/>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5" name="テキスト ボックス 34"/>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6" name="テキスト ボックス 35"/>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策定の大間町公共施設等総合管理計画において、「新しい施設は造らない」「施設面積を縮減する」「施設は大切に賢く使う」の三つの原則を柱としていることから、将来見込まれる財政規模の変化に応じた施設保有量の適正化や次世代負担を見据えた施設マネジメントといった長期的視点を持つことにより、持続可能な行財政運営に努める。</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2" name="テキスト ボックス 51"/>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4" name="テキスト ボックス 53"/>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4" name="テキスト ボックス 63"/>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6" name="直線コネクタ 65"/>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7"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8" name="直線コネクタ 67"/>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9"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0" name="直線コネクタ 69"/>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1" name="有形固定資産減価償却率平均値テキスト"/>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2" name="フローチャート: 判断 71"/>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3" name="フローチャート: 判断 72"/>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4" name="フローチャート: 判断 73"/>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5" name="フローチャート: 判断 74"/>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6" name="フローチャート: 判断 75"/>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19367</xdr:rowOff>
    </xdr:from>
    <xdr:to>
      <xdr:col>23</xdr:col>
      <xdr:colOff>136525</xdr:colOff>
      <xdr:row>31</xdr:row>
      <xdr:rowOff>120967</xdr:rowOff>
    </xdr:to>
    <xdr:sp macro="" textlink="">
      <xdr:nvSpPr>
        <xdr:cNvPr id="82" name="楕円 81"/>
        <xdr:cNvSpPr/>
      </xdr:nvSpPr>
      <xdr:spPr>
        <a:xfrm>
          <a:off x="4711700" y="6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169244</xdr:rowOff>
    </xdr:from>
    <xdr:ext cx="405111" cy="259045"/>
    <xdr:sp macro="" textlink="">
      <xdr:nvSpPr>
        <xdr:cNvPr id="83" name="有形固定資産減価償却率該当値テキスト"/>
        <xdr:cNvSpPr txBox="1"/>
      </xdr:nvSpPr>
      <xdr:spPr>
        <a:xfrm>
          <a:off x="4813300" y="6084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39158</xdr:rowOff>
    </xdr:from>
    <xdr:to>
      <xdr:col>19</xdr:col>
      <xdr:colOff>187325</xdr:colOff>
      <xdr:row>31</xdr:row>
      <xdr:rowOff>140758</xdr:rowOff>
    </xdr:to>
    <xdr:sp macro="" textlink="">
      <xdr:nvSpPr>
        <xdr:cNvPr id="84" name="楕円 83"/>
        <xdr:cNvSpPr/>
      </xdr:nvSpPr>
      <xdr:spPr>
        <a:xfrm>
          <a:off x="40005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70167</xdr:rowOff>
    </xdr:from>
    <xdr:to>
      <xdr:col>23</xdr:col>
      <xdr:colOff>85725</xdr:colOff>
      <xdr:row>31</xdr:row>
      <xdr:rowOff>89958</xdr:rowOff>
    </xdr:to>
    <xdr:cxnSp macro="">
      <xdr:nvCxnSpPr>
        <xdr:cNvPr id="85" name="直線コネクタ 84"/>
        <xdr:cNvCxnSpPr/>
      </xdr:nvCxnSpPr>
      <xdr:spPr>
        <a:xfrm flipV="1">
          <a:off x="4051300" y="6156642"/>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76941</xdr:rowOff>
    </xdr:from>
    <xdr:to>
      <xdr:col>15</xdr:col>
      <xdr:colOff>187325</xdr:colOff>
      <xdr:row>32</xdr:row>
      <xdr:rowOff>7091</xdr:rowOff>
    </xdr:to>
    <xdr:sp macro="" textlink="">
      <xdr:nvSpPr>
        <xdr:cNvPr id="86" name="楕円 85"/>
        <xdr:cNvSpPr/>
      </xdr:nvSpPr>
      <xdr:spPr>
        <a:xfrm>
          <a:off x="3238500" y="616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89958</xdr:rowOff>
    </xdr:from>
    <xdr:to>
      <xdr:col>19</xdr:col>
      <xdr:colOff>136525</xdr:colOff>
      <xdr:row>31</xdr:row>
      <xdr:rowOff>127741</xdr:rowOff>
    </xdr:to>
    <xdr:cxnSp macro="">
      <xdr:nvCxnSpPr>
        <xdr:cNvPr id="87" name="直線コネクタ 86"/>
        <xdr:cNvCxnSpPr/>
      </xdr:nvCxnSpPr>
      <xdr:spPr>
        <a:xfrm flipV="1">
          <a:off x="3289300" y="6176433"/>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37359</xdr:rowOff>
    </xdr:from>
    <xdr:to>
      <xdr:col>11</xdr:col>
      <xdr:colOff>187325</xdr:colOff>
      <xdr:row>31</xdr:row>
      <xdr:rowOff>138959</xdr:rowOff>
    </xdr:to>
    <xdr:sp macro="" textlink="">
      <xdr:nvSpPr>
        <xdr:cNvPr id="88" name="楕円 87"/>
        <xdr:cNvSpPr/>
      </xdr:nvSpPr>
      <xdr:spPr>
        <a:xfrm>
          <a:off x="2476500" y="612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88159</xdr:rowOff>
    </xdr:from>
    <xdr:to>
      <xdr:col>15</xdr:col>
      <xdr:colOff>136525</xdr:colOff>
      <xdr:row>31</xdr:row>
      <xdr:rowOff>127741</xdr:rowOff>
    </xdr:to>
    <xdr:cxnSp macro="">
      <xdr:nvCxnSpPr>
        <xdr:cNvPr id="89" name="直線コネクタ 88"/>
        <xdr:cNvCxnSpPr/>
      </xdr:nvCxnSpPr>
      <xdr:spPr>
        <a:xfrm>
          <a:off x="2527300" y="6174634"/>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90" name="n_1ave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1" name="n_2ave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2" name="n_3aveValue有形固定資産減価償却率"/>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93" name="n_4aveValue有形固定資産減価償却率"/>
        <xdr:cNvSpPr txBox="1"/>
      </xdr:nvSpPr>
      <xdr:spPr>
        <a:xfrm>
          <a:off x="1562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131885</xdr:rowOff>
    </xdr:from>
    <xdr:ext cx="405111" cy="259045"/>
    <xdr:sp macro="" textlink="">
      <xdr:nvSpPr>
        <xdr:cNvPr id="94" name="n_1mainValue有形固定資産減価償却率"/>
        <xdr:cNvSpPr txBox="1"/>
      </xdr:nvSpPr>
      <xdr:spPr>
        <a:xfrm>
          <a:off x="38360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169668</xdr:rowOff>
    </xdr:from>
    <xdr:ext cx="405111" cy="259045"/>
    <xdr:sp macro="" textlink="">
      <xdr:nvSpPr>
        <xdr:cNvPr id="95" name="n_2mainValue有形固定資産減価償却率"/>
        <xdr:cNvSpPr txBox="1"/>
      </xdr:nvSpPr>
      <xdr:spPr>
        <a:xfrm>
          <a:off x="3086744" y="625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130086</xdr:rowOff>
    </xdr:from>
    <xdr:ext cx="405111" cy="259045"/>
    <xdr:sp macro="" textlink="">
      <xdr:nvSpPr>
        <xdr:cNvPr id="96" name="n_3mainValue有形固定資産減価償却率"/>
        <xdr:cNvSpPr txBox="1"/>
      </xdr:nvSpPr>
      <xdr:spPr>
        <a:xfrm>
          <a:off x="2324744" y="6216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類似団体内平均値を上回っていることから、今後も引き続き、事業計画の平準化を図り、より一層の投資的経費の抑制に努める。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7" name="直線コネクタ 126"/>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28"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29" name="直線コネクタ 128"/>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2" name="債務償還比率平均値テキスト"/>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3" name="フローチャート: 判断 132"/>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4" name="フローチャート: 判断 133"/>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5" name="フローチャート: 判断 134"/>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6" name="フローチャート: 判断 135"/>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140662</xdr:rowOff>
    </xdr:from>
    <xdr:to>
      <xdr:col>60</xdr:col>
      <xdr:colOff>123825</xdr:colOff>
      <xdr:row>30</xdr:row>
      <xdr:rowOff>70812</xdr:rowOff>
    </xdr:to>
    <xdr:sp macro="" textlink="">
      <xdr:nvSpPr>
        <xdr:cNvPr id="137" name="フローチャート: 判断 136"/>
        <xdr:cNvSpPr/>
      </xdr:nvSpPr>
      <xdr:spPr>
        <a:xfrm>
          <a:off x="11747500" y="588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156700</xdr:rowOff>
    </xdr:from>
    <xdr:to>
      <xdr:col>76</xdr:col>
      <xdr:colOff>73025</xdr:colOff>
      <xdr:row>30</xdr:row>
      <xdr:rowOff>86850</xdr:rowOff>
    </xdr:to>
    <xdr:sp macro="" textlink="">
      <xdr:nvSpPr>
        <xdr:cNvPr id="143" name="楕円 142"/>
        <xdr:cNvSpPr/>
      </xdr:nvSpPr>
      <xdr:spPr>
        <a:xfrm>
          <a:off x="14744700" y="59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135127</xdr:rowOff>
    </xdr:from>
    <xdr:ext cx="469744" cy="259045"/>
    <xdr:sp macro="" textlink="">
      <xdr:nvSpPr>
        <xdr:cNvPr id="144" name="債務償還比率該当値テキスト"/>
        <xdr:cNvSpPr txBox="1"/>
      </xdr:nvSpPr>
      <xdr:spPr>
        <a:xfrm>
          <a:off x="14846300" y="587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20837</xdr:rowOff>
    </xdr:from>
    <xdr:to>
      <xdr:col>72</xdr:col>
      <xdr:colOff>123825</xdr:colOff>
      <xdr:row>29</xdr:row>
      <xdr:rowOff>122437</xdr:rowOff>
    </xdr:to>
    <xdr:sp macro="" textlink="">
      <xdr:nvSpPr>
        <xdr:cNvPr id="145" name="楕円 144"/>
        <xdr:cNvSpPr/>
      </xdr:nvSpPr>
      <xdr:spPr>
        <a:xfrm>
          <a:off x="14033500" y="57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71637</xdr:rowOff>
    </xdr:from>
    <xdr:to>
      <xdr:col>76</xdr:col>
      <xdr:colOff>22225</xdr:colOff>
      <xdr:row>30</xdr:row>
      <xdr:rowOff>36050</xdr:rowOff>
    </xdr:to>
    <xdr:cxnSp macro="">
      <xdr:nvCxnSpPr>
        <xdr:cNvPr id="146" name="直線コネクタ 145"/>
        <xdr:cNvCxnSpPr/>
      </xdr:nvCxnSpPr>
      <xdr:spPr>
        <a:xfrm>
          <a:off x="14084300" y="5815212"/>
          <a:ext cx="711200" cy="13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82369</xdr:rowOff>
    </xdr:from>
    <xdr:to>
      <xdr:col>68</xdr:col>
      <xdr:colOff>123825</xdr:colOff>
      <xdr:row>30</xdr:row>
      <xdr:rowOff>12519</xdr:rowOff>
    </xdr:to>
    <xdr:sp macro="" textlink="">
      <xdr:nvSpPr>
        <xdr:cNvPr id="147" name="楕円 146"/>
        <xdr:cNvSpPr/>
      </xdr:nvSpPr>
      <xdr:spPr>
        <a:xfrm>
          <a:off x="13271500" y="58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71637</xdr:rowOff>
    </xdr:from>
    <xdr:to>
      <xdr:col>72</xdr:col>
      <xdr:colOff>73025</xdr:colOff>
      <xdr:row>29</xdr:row>
      <xdr:rowOff>133169</xdr:rowOff>
    </xdr:to>
    <xdr:cxnSp macro="">
      <xdr:nvCxnSpPr>
        <xdr:cNvPr id="148" name="直線コネクタ 147"/>
        <xdr:cNvCxnSpPr/>
      </xdr:nvCxnSpPr>
      <xdr:spPr>
        <a:xfrm flipV="1">
          <a:off x="13322300" y="5815212"/>
          <a:ext cx="762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108431</xdr:rowOff>
    </xdr:from>
    <xdr:to>
      <xdr:col>64</xdr:col>
      <xdr:colOff>123825</xdr:colOff>
      <xdr:row>30</xdr:row>
      <xdr:rowOff>38581</xdr:rowOff>
    </xdr:to>
    <xdr:sp macro="" textlink="">
      <xdr:nvSpPr>
        <xdr:cNvPr id="149" name="楕円 148"/>
        <xdr:cNvSpPr/>
      </xdr:nvSpPr>
      <xdr:spPr>
        <a:xfrm>
          <a:off x="12509500" y="58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133169</xdr:rowOff>
    </xdr:from>
    <xdr:to>
      <xdr:col>68</xdr:col>
      <xdr:colOff>73025</xdr:colOff>
      <xdr:row>29</xdr:row>
      <xdr:rowOff>159231</xdr:rowOff>
    </xdr:to>
    <xdr:cxnSp macro="">
      <xdr:nvCxnSpPr>
        <xdr:cNvPr id="150" name="直線コネクタ 149"/>
        <xdr:cNvCxnSpPr/>
      </xdr:nvCxnSpPr>
      <xdr:spPr>
        <a:xfrm flipV="1">
          <a:off x="12560300" y="5876744"/>
          <a:ext cx="762000" cy="2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79747</xdr:rowOff>
    </xdr:from>
    <xdr:to>
      <xdr:col>60</xdr:col>
      <xdr:colOff>123825</xdr:colOff>
      <xdr:row>30</xdr:row>
      <xdr:rowOff>9897</xdr:rowOff>
    </xdr:to>
    <xdr:sp macro="" textlink="">
      <xdr:nvSpPr>
        <xdr:cNvPr id="151" name="楕円 150"/>
        <xdr:cNvSpPr/>
      </xdr:nvSpPr>
      <xdr:spPr>
        <a:xfrm>
          <a:off x="11747500" y="582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130547</xdr:rowOff>
    </xdr:from>
    <xdr:to>
      <xdr:col>64</xdr:col>
      <xdr:colOff>73025</xdr:colOff>
      <xdr:row>29</xdr:row>
      <xdr:rowOff>159231</xdr:rowOff>
    </xdr:to>
    <xdr:cxnSp macro="">
      <xdr:nvCxnSpPr>
        <xdr:cNvPr id="152" name="直線コネクタ 151"/>
        <xdr:cNvCxnSpPr/>
      </xdr:nvCxnSpPr>
      <xdr:spPr>
        <a:xfrm>
          <a:off x="11798300" y="5874122"/>
          <a:ext cx="762000" cy="2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53" name="n_1aveValue債務償還比率"/>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54" name="n_2aveValue債務償還比率"/>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5" name="n_3aveValue債務償還比率"/>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61939</xdr:rowOff>
    </xdr:from>
    <xdr:ext cx="469744" cy="259045"/>
    <xdr:sp macro="" textlink="">
      <xdr:nvSpPr>
        <xdr:cNvPr id="156" name="n_4aveValue債務償還比率"/>
        <xdr:cNvSpPr txBox="1"/>
      </xdr:nvSpPr>
      <xdr:spPr>
        <a:xfrm>
          <a:off x="11563427" y="597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138964</xdr:rowOff>
    </xdr:from>
    <xdr:ext cx="469744" cy="259045"/>
    <xdr:sp macro="" textlink="">
      <xdr:nvSpPr>
        <xdr:cNvPr id="157" name="n_1mainValue債務償還比率"/>
        <xdr:cNvSpPr txBox="1"/>
      </xdr:nvSpPr>
      <xdr:spPr>
        <a:xfrm>
          <a:off x="13836727" y="553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29046</xdr:rowOff>
    </xdr:from>
    <xdr:ext cx="469744" cy="259045"/>
    <xdr:sp macro="" textlink="">
      <xdr:nvSpPr>
        <xdr:cNvPr id="158" name="n_2mainValue債務償還比率"/>
        <xdr:cNvSpPr txBox="1"/>
      </xdr:nvSpPr>
      <xdr:spPr>
        <a:xfrm>
          <a:off x="13087427" y="560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29708</xdr:rowOff>
    </xdr:from>
    <xdr:ext cx="469744" cy="259045"/>
    <xdr:sp macro="" textlink="">
      <xdr:nvSpPr>
        <xdr:cNvPr id="159" name="n_3mainValue債務償還比率"/>
        <xdr:cNvSpPr txBox="1"/>
      </xdr:nvSpPr>
      <xdr:spPr>
        <a:xfrm>
          <a:off x="12325427" y="594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26424</xdr:rowOff>
    </xdr:from>
    <xdr:ext cx="469744" cy="259045"/>
    <xdr:sp macro="" textlink="">
      <xdr:nvSpPr>
        <xdr:cNvPr id="160" name="n_4mainValue債務償還比率"/>
        <xdr:cNvSpPr txBox="1"/>
      </xdr:nvSpPr>
      <xdr:spPr>
        <a:xfrm>
          <a:off x="11563427" y="559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5,237
5,220
52.10
4,898,000
4,801,612
93,111
2,295,964
3,747,835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167459</xdr:rowOff>
    </xdr:from>
    <xdr:to>
      <xdr:col>6</xdr:col>
      <xdr:colOff>38100</xdr:colOff>
      <xdr:row>38</xdr:row>
      <xdr:rowOff>97609</xdr:rowOff>
    </xdr:to>
    <xdr:sp macro="" textlink="">
      <xdr:nvSpPr>
        <xdr:cNvPr id="68" name="フローチャート: 判断 67"/>
        <xdr:cNvSpPr/>
      </xdr:nvSpPr>
      <xdr:spPr>
        <a:xfrm>
          <a:off x="10795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160927</xdr:rowOff>
    </xdr:from>
    <xdr:to>
      <xdr:col>24</xdr:col>
      <xdr:colOff>114300</xdr:colOff>
      <xdr:row>42</xdr:row>
      <xdr:rowOff>91077</xdr:rowOff>
    </xdr:to>
    <xdr:sp macro="" textlink="">
      <xdr:nvSpPr>
        <xdr:cNvPr id="74" name="楕円 73"/>
        <xdr:cNvSpPr/>
      </xdr:nvSpPr>
      <xdr:spPr>
        <a:xfrm>
          <a:off x="45847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75854</xdr:rowOff>
    </xdr:from>
    <xdr:ext cx="405111" cy="259045"/>
    <xdr:sp macro="" textlink="">
      <xdr:nvSpPr>
        <xdr:cNvPr id="75" name="【道路】&#10;有形固定資産減価償却率該当値テキスト"/>
        <xdr:cNvSpPr txBox="1"/>
      </xdr:nvSpPr>
      <xdr:spPr>
        <a:xfrm>
          <a:off x="4673600" y="710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151130</xdr:rowOff>
    </xdr:from>
    <xdr:to>
      <xdr:col>20</xdr:col>
      <xdr:colOff>38100</xdr:colOff>
      <xdr:row>42</xdr:row>
      <xdr:rowOff>81280</xdr:rowOff>
    </xdr:to>
    <xdr:sp macro="" textlink="">
      <xdr:nvSpPr>
        <xdr:cNvPr id="76" name="楕円 75"/>
        <xdr:cNvSpPr/>
      </xdr:nvSpPr>
      <xdr:spPr>
        <a:xfrm>
          <a:off x="3746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30480</xdr:rowOff>
    </xdr:from>
    <xdr:to>
      <xdr:col>24</xdr:col>
      <xdr:colOff>63500</xdr:colOff>
      <xdr:row>42</xdr:row>
      <xdr:rowOff>40277</xdr:rowOff>
    </xdr:to>
    <xdr:cxnSp macro="">
      <xdr:nvCxnSpPr>
        <xdr:cNvPr id="77" name="直線コネクタ 76"/>
        <xdr:cNvCxnSpPr/>
      </xdr:nvCxnSpPr>
      <xdr:spPr>
        <a:xfrm>
          <a:off x="3797300" y="72313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139700</xdr:rowOff>
    </xdr:from>
    <xdr:to>
      <xdr:col>15</xdr:col>
      <xdr:colOff>101600</xdr:colOff>
      <xdr:row>42</xdr:row>
      <xdr:rowOff>69850</xdr:rowOff>
    </xdr:to>
    <xdr:sp macro="" textlink="">
      <xdr:nvSpPr>
        <xdr:cNvPr id="78" name="楕円 77"/>
        <xdr:cNvSpPr/>
      </xdr:nvSpPr>
      <xdr:spPr>
        <a:xfrm>
          <a:off x="2857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19050</xdr:rowOff>
    </xdr:from>
    <xdr:to>
      <xdr:col>19</xdr:col>
      <xdr:colOff>177800</xdr:colOff>
      <xdr:row>42</xdr:row>
      <xdr:rowOff>30480</xdr:rowOff>
    </xdr:to>
    <xdr:cxnSp macro="">
      <xdr:nvCxnSpPr>
        <xdr:cNvPr id="79" name="直線コネクタ 78"/>
        <xdr:cNvCxnSpPr/>
      </xdr:nvCxnSpPr>
      <xdr:spPr>
        <a:xfrm>
          <a:off x="2908300" y="7219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126637</xdr:rowOff>
    </xdr:from>
    <xdr:to>
      <xdr:col>10</xdr:col>
      <xdr:colOff>165100</xdr:colOff>
      <xdr:row>42</xdr:row>
      <xdr:rowOff>56787</xdr:rowOff>
    </xdr:to>
    <xdr:sp macro="" textlink="">
      <xdr:nvSpPr>
        <xdr:cNvPr id="80" name="楕円 79"/>
        <xdr:cNvSpPr/>
      </xdr:nvSpPr>
      <xdr:spPr>
        <a:xfrm>
          <a:off x="1968500" y="7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5987</xdr:rowOff>
    </xdr:from>
    <xdr:to>
      <xdr:col>15</xdr:col>
      <xdr:colOff>50800</xdr:colOff>
      <xdr:row>42</xdr:row>
      <xdr:rowOff>19050</xdr:rowOff>
    </xdr:to>
    <xdr:cxnSp macro="">
      <xdr:nvCxnSpPr>
        <xdr:cNvPr id="81" name="直線コネクタ 80"/>
        <xdr:cNvCxnSpPr/>
      </xdr:nvCxnSpPr>
      <xdr:spPr>
        <a:xfrm>
          <a:off x="2019300" y="72068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2" name="n_1aveValue【道路】&#10;有形固定資産減価償却率"/>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3" name="n_2aveValue【道路】&#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4" name="n_3aveValue【道路】&#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114135</xdr:rowOff>
    </xdr:from>
    <xdr:ext cx="405111" cy="259045"/>
    <xdr:sp macro="" textlink="">
      <xdr:nvSpPr>
        <xdr:cNvPr id="85" name="n_4aveValue【道路】&#10;有形固定資産減価償却率"/>
        <xdr:cNvSpPr txBox="1"/>
      </xdr:nvSpPr>
      <xdr:spPr>
        <a:xfrm>
          <a:off x="927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72407</xdr:rowOff>
    </xdr:from>
    <xdr:ext cx="405111" cy="259045"/>
    <xdr:sp macro="" textlink="">
      <xdr:nvSpPr>
        <xdr:cNvPr id="86" name="n_1mainValue【道路】&#10;有形固定資産減価償却率"/>
        <xdr:cNvSpPr txBox="1"/>
      </xdr:nvSpPr>
      <xdr:spPr>
        <a:xfrm>
          <a:off x="35820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60977</xdr:rowOff>
    </xdr:from>
    <xdr:ext cx="405111" cy="259045"/>
    <xdr:sp macro="" textlink="">
      <xdr:nvSpPr>
        <xdr:cNvPr id="87" name="n_2mainValue【道路】&#10;有形固定資産減価償却率"/>
        <xdr:cNvSpPr txBox="1"/>
      </xdr:nvSpPr>
      <xdr:spPr>
        <a:xfrm>
          <a:off x="2705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47914</xdr:rowOff>
    </xdr:from>
    <xdr:ext cx="405111" cy="259045"/>
    <xdr:sp macro="" textlink="">
      <xdr:nvSpPr>
        <xdr:cNvPr id="88" name="n_3mainValue【道路】&#10;有形固定資産減価償却率"/>
        <xdr:cNvSpPr txBox="1"/>
      </xdr:nvSpPr>
      <xdr:spPr>
        <a:xfrm>
          <a:off x="1816744" y="724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2" name="直線コネクタ 111"/>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3"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4" name="直線コネクタ 113"/>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5"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6" name="直線コネクタ 115"/>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17" name="【道路】&#10;一人当たり延長平均値テキスト"/>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8" name="フローチャート: 判断 117"/>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9" name="フローチャート: 判断 118"/>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0" name="フローチャート: 判断 119"/>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1" name="フローチャート: 判断 120"/>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45067</xdr:rowOff>
    </xdr:from>
    <xdr:to>
      <xdr:col>36</xdr:col>
      <xdr:colOff>165100</xdr:colOff>
      <xdr:row>41</xdr:row>
      <xdr:rowOff>146667</xdr:rowOff>
    </xdr:to>
    <xdr:sp macro="" textlink="">
      <xdr:nvSpPr>
        <xdr:cNvPr id="122" name="フローチャート: 判断 121"/>
        <xdr:cNvSpPr/>
      </xdr:nvSpPr>
      <xdr:spPr>
        <a:xfrm>
          <a:off x="6921500" y="70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106645</xdr:rowOff>
    </xdr:from>
    <xdr:to>
      <xdr:col>55</xdr:col>
      <xdr:colOff>50800</xdr:colOff>
      <xdr:row>42</xdr:row>
      <xdr:rowOff>36795</xdr:rowOff>
    </xdr:to>
    <xdr:sp macro="" textlink="">
      <xdr:nvSpPr>
        <xdr:cNvPr id="128" name="楕円 127"/>
        <xdr:cNvSpPr/>
      </xdr:nvSpPr>
      <xdr:spPr>
        <a:xfrm>
          <a:off x="10426700" y="713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21572</xdr:rowOff>
    </xdr:from>
    <xdr:ext cx="534377" cy="259045"/>
    <xdr:sp macro="" textlink="">
      <xdr:nvSpPr>
        <xdr:cNvPr id="129" name="【道路】&#10;一人当たり延長該当値テキスト"/>
        <xdr:cNvSpPr txBox="1"/>
      </xdr:nvSpPr>
      <xdr:spPr>
        <a:xfrm>
          <a:off x="10515600" y="70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108180</xdr:rowOff>
    </xdr:from>
    <xdr:to>
      <xdr:col>50</xdr:col>
      <xdr:colOff>165100</xdr:colOff>
      <xdr:row>42</xdr:row>
      <xdr:rowOff>38330</xdr:rowOff>
    </xdr:to>
    <xdr:sp macro="" textlink="">
      <xdr:nvSpPr>
        <xdr:cNvPr id="130" name="楕円 129"/>
        <xdr:cNvSpPr/>
      </xdr:nvSpPr>
      <xdr:spPr>
        <a:xfrm>
          <a:off x="9588500" y="71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157445</xdr:rowOff>
    </xdr:from>
    <xdr:to>
      <xdr:col>55</xdr:col>
      <xdr:colOff>0</xdr:colOff>
      <xdr:row>41</xdr:row>
      <xdr:rowOff>158980</xdr:rowOff>
    </xdr:to>
    <xdr:cxnSp macro="">
      <xdr:nvCxnSpPr>
        <xdr:cNvPr id="131" name="直線コネクタ 130"/>
        <xdr:cNvCxnSpPr/>
      </xdr:nvCxnSpPr>
      <xdr:spPr>
        <a:xfrm flipV="1">
          <a:off x="9639300" y="7186895"/>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109251</xdr:rowOff>
    </xdr:from>
    <xdr:to>
      <xdr:col>46</xdr:col>
      <xdr:colOff>38100</xdr:colOff>
      <xdr:row>42</xdr:row>
      <xdr:rowOff>39401</xdr:rowOff>
    </xdr:to>
    <xdr:sp macro="" textlink="">
      <xdr:nvSpPr>
        <xdr:cNvPr id="132" name="楕円 131"/>
        <xdr:cNvSpPr/>
      </xdr:nvSpPr>
      <xdr:spPr>
        <a:xfrm>
          <a:off x="8699500" y="71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158980</xdr:rowOff>
    </xdr:from>
    <xdr:to>
      <xdr:col>50</xdr:col>
      <xdr:colOff>114300</xdr:colOff>
      <xdr:row>41</xdr:row>
      <xdr:rowOff>160051</xdr:rowOff>
    </xdr:to>
    <xdr:cxnSp macro="">
      <xdr:nvCxnSpPr>
        <xdr:cNvPr id="133" name="直線コネクタ 132"/>
        <xdr:cNvCxnSpPr/>
      </xdr:nvCxnSpPr>
      <xdr:spPr>
        <a:xfrm flipV="1">
          <a:off x="8750300" y="7188430"/>
          <a:ext cx="8890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110393</xdr:rowOff>
    </xdr:from>
    <xdr:to>
      <xdr:col>41</xdr:col>
      <xdr:colOff>101600</xdr:colOff>
      <xdr:row>42</xdr:row>
      <xdr:rowOff>40543</xdr:rowOff>
    </xdr:to>
    <xdr:sp macro="" textlink="">
      <xdr:nvSpPr>
        <xdr:cNvPr id="134" name="楕円 133"/>
        <xdr:cNvSpPr/>
      </xdr:nvSpPr>
      <xdr:spPr>
        <a:xfrm>
          <a:off x="7810500" y="713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160051</xdr:rowOff>
    </xdr:from>
    <xdr:to>
      <xdr:col>45</xdr:col>
      <xdr:colOff>177800</xdr:colOff>
      <xdr:row>41</xdr:row>
      <xdr:rowOff>161193</xdr:rowOff>
    </xdr:to>
    <xdr:cxnSp macro="">
      <xdr:nvCxnSpPr>
        <xdr:cNvPr id="135" name="直線コネクタ 134"/>
        <xdr:cNvCxnSpPr/>
      </xdr:nvCxnSpPr>
      <xdr:spPr>
        <a:xfrm flipV="1">
          <a:off x="7861300" y="7189501"/>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36" name="n_1aveValue【道路】&#10;一人当たり延長"/>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37" name="n_2aveValue【道路】&#10;一人当たり延長"/>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38" name="n_3aveValue【道路】&#10;一人当たり延長"/>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163194</xdr:rowOff>
    </xdr:from>
    <xdr:ext cx="534377" cy="259045"/>
    <xdr:sp macro="" textlink="">
      <xdr:nvSpPr>
        <xdr:cNvPr id="139" name="n_4aveValue【道路】&#10;一人当たり延長"/>
        <xdr:cNvSpPr txBox="1"/>
      </xdr:nvSpPr>
      <xdr:spPr>
        <a:xfrm>
          <a:off x="6705111" y="68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29457</xdr:rowOff>
    </xdr:from>
    <xdr:ext cx="534377" cy="259045"/>
    <xdr:sp macro="" textlink="">
      <xdr:nvSpPr>
        <xdr:cNvPr id="140" name="n_1mainValue【道路】&#10;一人当たり延長"/>
        <xdr:cNvSpPr txBox="1"/>
      </xdr:nvSpPr>
      <xdr:spPr>
        <a:xfrm>
          <a:off x="9359411" y="723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30528</xdr:rowOff>
    </xdr:from>
    <xdr:ext cx="534377" cy="259045"/>
    <xdr:sp macro="" textlink="">
      <xdr:nvSpPr>
        <xdr:cNvPr id="141" name="n_2mainValue【道路】&#10;一人当たり延長"/>
        <xdr:cNvSpPr txBox="1"/>
      </xdr:nvSpPr>
      <xdr:spPr>
        <a:xfrm>
          <a:off x="8483111" y="723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31670</xdr:rowOff>
    </xdr:from>
    <xdr:ext cx="534377" cy="259045"/>
    <xdr:sp macro="" textlink="">
      <xdr:nvSpPr>
        <xdr:cNvPr id="142" name="n_3mainValue【道路】&#10;一人当たり延長"/>
        <xdr:cNvSpPr txBox="1"/>
      </xdr:nvSpPr>
      <xdr:spPr>
        <a:xfrm>
          <a:off x="7594111" y="723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8" name="直線コネクタ 167"/>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9"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0" name="直線コネクタ 169"/>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1"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2" name="直線コネクタ 171"/>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3" name="【橋りょう・トンネル】&#10;有形固定資産減価償却率平均値テキスト"/>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4" name="フローチャート: 判断 173"/>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5" name="フローチャート: 判断 174"/>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6" name="フローチャート: 判断 175"/>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7" name="フローチャート: 判断 176"/>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78" name="フローチャート: 判断 177"/>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84" name="楕円 183"/>
        <xdr:cNvSpPr/>
      </xdr:nvSpPr>
      <xdr:spPr>
        <a:xfrm>
          <a:off x="45847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151328</xdr:rowOff>
    </xdr:from>
    <xdr:ext cx="405111" cy="259045"/>
    <xdr:sp macro="" textlink="">
      <xdr:nvSpPr>
        <xdr:cNvPr id="185" name="【橋りょう・トンネル】&#10;有形固定資産減価償却率該当値テキスト"/>
        <xdr:cNvSpPr txBox="1"/>
      </xdr:nvSpPr>
      <xdr:spPr>
        <a:xfrm>
          <a:off x="4673600"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xdr:rowOff>
    </xdr:from>
    <xdr:to>
      <xdr:col>20</xdr:col>
      <xdr:colOff>38100</xdr:colOff>
      <xdr:row>61</xdr:row>
      <xdr:rowOff>103051</xdr:rowOff>
    </xdr:to>
    <xdr:sp macro="" textlink="">
      <xdr:nvSpPr>
        <xdr:cNvPr id="186" name="楕円 185"/>
        <xdr:cNvSpPr/>
      </xdr:nvSpPr>
      <xdr:spPr>
        <a:xfrm>
          <a:off x="3746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52251</xdr:rowOff>
    </xdr:from>
    <xdr:to>
      <xdr:col>24</xdr:col>
      <xdr:colOff>63500</xdr:colOff>
      <xdr:row>61</xdr:row>
      <xdr:rowOff>52251</xdr:rowOff>
    </xdr:to>
    <xdr:cxnSp macro="">
      <xdr:nvCxnSpPr>
        <xdr:cNvPr id="187" name="直線コネクタ 186"/>
        <xdr:cNvCxnSpPr/>
      </xdr:nvCxnSpPr>
      <xdr:spPr>
        <a:xfrm>
          <a:off x="3797300" y="105107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xdr:rowOff>
    </xdr:from>
    <xdr:to>
      <xdr:col>15</xdr:col>
      <xdr:colOff>101600</xdr:colOff>
      <xdr:row>61</xdr:row>
      <xdr:rowOff>103051</xdr:rowOff>
    </xdr:to>
    <xdr:sp macro="" textlink="">
      <xdr:nvSpPr>
        <xdr:cNvPr id="188" name="楕円 187"/>
        <xdr:cNvSpPr/>
      </xdr:nvSpPr>
      <xdr:spPr>
        <a:xfrm>
          <a:off x="2857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52251</xdr:rowOff>
    </xdr:from>
    <xdr:to>
      <xdr:col>19</xdr:col>
      <xdr:colOff>177800</xdr:colOff>
      <xdr:row>61</xdr:row>
      <xdr:rowOff>52251</xdr:rowOff>
    </xdr:to>
    <xdr:cxnSp macro="">
      <xdr:nvCxnSpPr>
        <xdr:cNvPr id="189" name="直線コネクタ 188"/>
        <xdr:cNvCxnSpPr/>
      </xdr:nvCxnSpPr>
      <xdr:spPr>
        <a:xfrm>
          <a:off x="2908300" y="10510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148409</xdr:rowOff>
    </xdr:from>
    <xdr:to>
      <xdr:col>10</xdr:col>
      <xdr:colOff>165100</xdr:colOff>
      <xdr:row>61</xdr:row>
      <xdr:rowOff>78559</xdr:rowOff>
    </xdr:to>
    <xdr:sp macro="" textlink="">
      <xdr:nvSpPr>
        <xdr:cNvPr id="190" name="楕円 189"/>
        <xdr:cNvSpPr/>
      </xdr:nvSpPr>
      <xdr:spPr>
        <a:xfrm>
          <a:off x="1968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27759</xdr:rowOff>
    </xdr:from>
    <xdr:to>
      <xdr:col>15</xdr:col>
      <xdr:colOff>50800</xdr:colOff>
      <xdr:row>61</xdr:row>
      <xdr:rowOff>52251</xdr:rowOff>
    </xdr:to>
    <xdr:cxnSp macro="">
      <xdr:nvCxnSpPr>
        <xdr:cNvPr id="191" name="直線コネクタ 190"/>
        <xdr:cNvCxnSpPr/>
      </xdr:nvCxnSpPr>
      <xdr:spPr>
        <a:xfrm>
          <a:off x="2019300" y="1048620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192" name="n_1aveValue【橋りょう・トンネル】&#10;有形固定資産減価償却率"/>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193" name="n_2ave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94"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195" name="n_4aveValue【橋りょう・トンネル】&#10;有形固定資産減価償却率"/>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94178</xdr:rowOff>
    </xdr:from>
    <xdr:ext cx="405111" cy="259045"/>
    <xdr:sp macro="" textlink="">
      <xdr:nvSpPr>
        <xdr:cNvPr id="196" name="n_1mainValue【橋りょう・トンネル】&#10;有形固定資産減価償却率"/>
        <xdr:cNvSpPr txBox="1"/>
      </xdr:nvSpPr>
      <xdr:spPr>
        <a:xfrm>
          <a:off x="35820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94178</xdr:rowOff>
    </xdr:from>
    <xdr:ext cx="405111" cy="259045"/>
    <xdr:sp macro="" textlink="">
      <xdr:nvSpPr>
        <xdr:cNvPr id="197" name="n_2mainValue【橋りょう・トンネル】&#10;有形固定資産減価償却率"/>
        <xdr:cNvSpPr txBox="1"/>
      </xdr:nvSpPr>
      <xdr:spPr>
        <a:xfrm>
          <a:off x="2705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69686</xdr:rowOff>
    </xdr:from>
    <xdr:ext cx="405111" cy="259045"/>
    <xdr:sp macro="" textlink="">
      <xdr:nvSpPr>
        <xdr:cNvPr id="198" name="n_3mainValue【橋りょう・トンネル】&#10;有形固定資産減価償却率"/>
        <xdr:cNvSpPr txBox="1"/>
      </xdr:nvSpPr>
      <xdr:spPr>
        <a:xfrm>
          <a:off x="1816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22" name="直線コネクタ 221"/>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23"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24" name="直線コネクタ 223"/>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25"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26" name="直線コネクタ 225"/>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27" name="【橋りょう・トンネル】&#10;一人当たり有形固定資産（償却資産）額平均値テキスト"/>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8" name="フローチャート: 判断 227"/>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9" name="フローチャート: 判断 228"/>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0" name="フローチャート: 判断 229"/>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31" name="フローチャート: 判断 230"/>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97556</xdr:rowOff>
    </xdr:from>
    <xdr:to>
      <xdr:col>36</xdr:col>
      <xdr:colOff>165100</xdr:colOff>
      <xdr:row>64</xdr:row>
      <xdr:rowOff>27706</xdr:rowOff>
    </xdr:to>
    <xdr:sp macro="" textlink="">
      <xdr:nvSpPr>
        <xdr:cNvPr id="232" name="フローチャート: 判断 231"/>
        <xdr:cNvSpPr/>
      </xdr:nvSpPr>
      <xdr:spPr>
        <a:xfrm>
          <a:off x="6921500" y="108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166762</xdr:rowOff>
    </xdr:from>
    <xdr:to>
      <xdr:col>55</xdr:col>
      <xdr:colOff>50800</xdr:colOff>
      <xdr:row>64</xdr:row>
      <xdr:rowOff>96912</xdr:rowOff>
    </xdr:to>
    <xdr:sp macro="" textlink="">
      <xdr:nvSpPr>
        <xdr:cNvPr id="238" name="楕円 237"/>
        <xdr:cNvSpPr/>
      </xdr:nvSpPr>
      <xdr:spPr>
        <a:xfrm>
          <a:off x="10426700" y="1096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81689</xdr:rowOff>
    </xdr:from>
    <xdr:ext cx="599010" cy="259045"/>
    <xdr:sp macro="" textlink="">
      <xdr:nvSpPr>
        <xdr:cNvPr id="239" name="【橋りょう・トンネル】&#10;一人当たり有形固定資産（償却資産）額該当値テキスト"/>
        <xdr:cNvSpPr txBox="1"/>
      </xdr:nvSpPr>
      <xdr:spPr>
        <a:xfrm>
          <a:off x="10515600" y="1088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168268</xdr:rowOff>
    </xdr:from>
    <xdr:to>
      <xdr:col>50</xdr:col>
      <xdr:colOff>165100</xdr:colOff>
      <xdr:row>64</xdr:row>
      <xdr:rowOff>98418</xdr:rowOff>
    </xdr:to>
    <xdr:sp macro="" textlink="">
      <xdr:nvSpPr>
        <xdr:cNvPr id="240" name="楕円 239"/>
        <xdr:cNvSpPr/>
      </xdr:nvSpPr>
      <xdr:spPr>
        <a:xfrm>
          <a:off x="9588500" y="1096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46112</xdr:rowOff>
    </xdr:from>
    <xdr:to>
      <xdr:col>55</xdr:col>
      <xdr:colOff>0</xdr:colOff>
      <xdr:row>64</xdr:row>
      <xdr:rowOff>47618</xdr:rowOff>
    </xdr:to>
    <xdr:cxnSp macro="">
      <xdr:nvCxnSpPr>
        <xdr:cNvPr id="241" name="直線コネクタ 240"/>
        <xdr:cNvCxnSpPr/>
      </xdr:nvCxnSpPr>
      <xdr:spPr>
        <a:xfrm flipV="1">
          <a:off x="9639300" y="11018912"/>
          <a:ext cx="838200" cy="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168873</xdr:rowOff>
    </xdr:from>
    <xdr:to>
      <xdr:col>46</xdr:col>
      <xdr:colOff>38100</xdr:colOff>
      <xdr:row>64</xdr:row>
      <xdr:rowOff>99023</xdr:rowOff>
    </xdr:to>
    <xdr:sp macro="" textlink="">
      <xdr:nvSpPr>
        <xdr:cNvPr id="242" name="楕円 241"/>
        <xdr:cNvSpPr/>
      </xdr:nvSpPr>
      <xdr:spPr>
        <a:xfrm>
          <a:off x="8699500" y="109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47618</xdr:rowOff>
    </xdr:from>
    <xdr:to>
      <xdr:col>50</xdr:col>
      <xdr:colOff>114300</xdr:colOff>
      <xdr:row>64</xdr:row>
      <xdr:rowOff>48223</xdr:rowOff>
    </xdr:to>
    <xdr:cxnSp macro="">
      <xdr:nvCxnSpPr>
        <xdr:cNvPr id="243" name="直線コネクタ 242"/>
        <xdr:cNvCxnSpPr/>
      </xdr:nvCxnSpPr>
      <xdr:spPr>
        <a:xfrm flipV="1">
          <a:off x="8750300" y="11020418"/>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170331</xdr:rowOff>
    </xdr:from>
    <xdr:to>
      <xdr:col>41</xdr:col>
      <xdr:colOff>101600</xdr:colOff>
      <xdr:row>64</xdr:row>
      <xdr:rowOff>100481</xdr:rowOff>
    </xdr:to>
    <xdr:sp macro="" textlink="">
      <xdr:nvSpPr>
        <xdr:cNvPr id="244" name="楕円 243"/>
        <xdr:cNvSpPr/>
      </xdr:nvSpPr>
      <xdr:spPr>
        <a:xfrm>
          <a:off x="7810500" y="109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48223</xdr:rowOff>
    </xdr:from>
    <xdr:to>
      <xdr:col>45</xdr:col>
      <xdr:colOff>177800</xdr:colOff>
      <xdr:row>64</xdr:row>
      <xdr:rowOff>49681</xdr:rowOff>
    </xdr:to>
    <xdr:cxnSp macro="">
      <xdr:nvCxnSpPr>
        <xdr:cNvPr id="245" name="直線コネクタ 244"/>
        <xdr:cNvCxnSpPr/>
      </xdr:nvCxnSpPr>
      <xdr:spPr>
        <a:xfrm flipV="1">
          <a:off x="7861300" y="11021023"/>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46" name="n_1aveValue【橋りょう・トンネル】&#10;一人当たり有形固定資産（償却資産）額"/>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47" name="n_2aveValue【橋りょう・トンネル】&#10;一人当たり有形固定資産（償却資産）額"/>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48" name="n_3aveValue【橋りょう・トンネル】&#10;一人当たり有形固定資産（償却資産）額"/>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44233</xdr:rowOff>
    </xdr:from>
    <xdr:ext cx="599010" cy="259045"/>
    <xdr:sp macro="" textlink="">
      <xdr:nvSpPr>
        <xdr:cNvPr id="249" name="n_4aveValue【橋りょう・トンネル】&#10;一人当たり有形固定資産（償却資産）額"/>
        <xdr:cNvSpPr txBox="1"/>
      </xdr:nvSpPr>
      <xdr:spPr>
        <a:xfrm>
          <a:off x="6672795" y="1067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89545</xdr:rowOff>
    </xdr:from>
    <xdr:ext cx="599010" cy="259045"/>
    <xdr:sp macro="" textlink="">
      <xdr:nvSpPr>
        <xdr:cNvPr id="250" name="n_1mainValue【橋りょう・トンネル】&#10;一人当たり有形固定資産（償却資産）額"/>
        <xdr:cNvSpPr txBox="1"/>
      </xdr:nvSpPr>
      <xdr:spPr>
        <a:xfrm>
          <a:off x="9327095" y="11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90150</xdr:rowOff>
    </xdr:from>
    <xdr:ext cx="599010" cy="259045"/>
    <xdr:sp macro="" textlink="">
      <xdr:nvSpPr>
        <xdr:cNvPr id="251" name="n_2mainValue【橋りょう・トンネル】&#10;一人当たり有形固定資産（償却資産）額"/>
        <xdr:cNvSpPr txBox="1"/>
      </xdr:nvSpPr>
      <xdr:spPr>
        <a:xfrm>
          <a:off x="8450795" y="1106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91608</xdr:rowOff>
    </xdr:from>
    <xdr:ext cx="599010" cy="259045"/>
    <xdr:sp macro="" textlink="">
      <xdr:nvSpPr>
        <xdr:cNvPr id="252" name="n_3mainValue【橋りょう・トンネル】&#10;一人当たり有形固定資産（償却資産）額"/>
        <xdr:cNvSpPr txBox="1"/>
      </xdr:nvSpPr>
      <xdr:spPr>
        <a:xfrm>
          <a:off x="7561795" y="110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78" name="直線コネクタ 277"/>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81"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82" name="直線コネクタ 28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83" name="【公営住宅】&#10;有形固定資産減価償却率平均値テキスト"/>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84" name="フローチャート: 判断 283"/>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85" name="フローチャート: 判断 284"/>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86" name="フローチャート: 判断 285"/>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87" name="フローチャート: 判断 286"/>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88" name="フローチャート: 判断 287"/>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54248</xdr:rowOff>
    </xdr:from>
    <xdr:to>
      <xdr:col>24</xdr:col>
      <xdr:colOff>114300</xdr:colOff>
      <xdr:row>83</xdr:row>
      <xdr:rowOff>155848</xdr:rowOff>
    </xdr:to>
    <xdr:sp macro="" textlink="">
      <xdr:nvSpPr>
        <xdr:cNvPr id="294" name="楕円 293"/>
        <xdr:cNvSpPr/>
      </xdr:nvSpPr>
      <xdr:spPr>
        <a:xfrm>
          <a:off x="45847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32675</xdr:rowOff>
    </xdr:from>
    <xdr:ext cx="405111" cy="259045"/>
    <xdr:sp macro="" textlink="">
      <xdr:nvSpPr>
        <xdr:cNvPr id="295" name="【公営住宅】&#10;有形固定資産減価償却率該当値テキスト"/>
        <xdr:cNvSpPr txBox="1"/>
      </xdr:nvSpPr>
      <xdr:spPr>
        <a:xfrm>
          <a:off x="4673600"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134257</xdr:rowOff>
    </xdr:from>
    <xdr:to>
      <xdr:col>20</xdr:col>
      <xdr:colOff>38100</xdr:colOff>
      <xdr:row>84</xdr:row>
      <xdr:rowOff>64407</xdr:rowOff>
    </xdr:to>
    <xdr:sp macro="" textlink="">
      <xdr:nvSpPr>
        <xdr:cNvPr id="296" name="楕円 295"/>
        <xdr:cNvSpPr/>
      </xdr:nvSpPr>
      <xdr:spPr>
        <a:xfrm>
          <a:off x="3746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105048</xdr:rowOff>
    </xdr:from>
    <xdr:to>
      <xdr:col>24</xdr:col>
      <xdr:colOff>63500</xdr:colOff>
      <xdr:row>84</xdr:row>
      <xdr:rowOff>13607</xdr:rowOff>
    </xdr:to>
    <xdr:cxnSp macro="">
      <xdr:nvCxnSpPr>
        <xdr:cNvPr id="297" name="直線コネクタ 296"/>
        <xdr:cNvCxnSpPr/>
      </xdr:nvCxnSpPr>
      <xdr:spPr>
        <a:xfrm flipV="1">
          <a:off x="3797300" y="14335398"/>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298" name="楕円 297"/>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13607</xdr:rowOff>
    </xdr:to>
    <xdr:cxnSp macro="">
      <xdr:nvCxnSpPr>
        <xdr:cNvPr id="299" name="直線コネクタ 298"/>
        <xdr:cNvCxnSpPr/>
      </xdr:nvCxnSpPr>
      <xdr:spPr>
        <a:xfrm>
          <a:off x="2908300" y="1439418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91802</xdr:rowOff>
    </xdr:from>
    <xdr:to>
      <xdr:col>10</xdr:col>
      <xdr:colOff>165100</xdr:colOff>
      <xdr:row>84</xdr:row>
      <xdr:rowOff>21952</xdr:rowOff>
    </xdr:to>
    <xdr:sp macro="" textlink="">
      <xdr:nvSpPr>
        <xdr:cNvPr id="300" name="楕円 299"/>
        <xdr:cNvSpPr/>
      </xdr:nvSpPr>
      <xdr:spPr>
        <a:xfrm>
          <a:off x="1968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142602</xdr:rowOff>
    </xdr:from>
    <xdr:to>
      <xdr:col>15</xdr:col>
      <xdr:colOff>50800</xdr:colOff>
      <xdr:row>83</xdr:row>
      <xdr:rowOff>163830</xdr:rowOff>
    </xdr:to>
    <xdr:cxnSp macro="">
      <xdr:nvCxnSpPr>
        <xdr:cNvPr id="301" name="直線コネクタ 300"/>
        <xdr:cNvCxnSpPr/>
      </xdr:nvCxnSpPr>
      <xdr:spPr>
        <a:xfrm>
          <a:off x="2019300" y="1437295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02" name="n_1aveValue【公営住宅】&#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03" name="n_2aveValue【公営住宅】&#10;有形固定資産減価償却率"/>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04" name="n_3aveValue【公営住宅】&#10;有形固定資産減価償却率"/>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05" name="n_4aveValue【公営住宅】&#10;有形固定資産減価償却率"/>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55534</xdr:rowOff>
    </xdr:from>
    <xdr:ext cx="405111" cy="259045"/>
    <xdr:sp macro="" textlink="">
      <xdr:nvSpPr>
        <xdr:cNvPr id="306" name="n_1mainValue【公営住宅】&#10;有形固定資産減価償却率"/>
        <xdr:cNvSpPr txBox="1"/>
      </xdr:nvSpPr>
      <xdr:spPr>
        <a:xfrm>
          <a:off x="35820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307" name="n_2mainValue【公営住宅】&#10;有形固定資産減価償却率"/>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13079</xdr:rowOff>
    </xdr:from>
    <xdr:ext cx="405111" cy="259045"/>
    <xdr:sp macro="" textlink="">
      <xdr:nvSpPr>
        <xdr:cNvPr id="308" name="n_3mainValue【公営住宅】&#10;有形固定資産減価償却率"/>
        <xdr:cNvSpPr txBox="1"/>
      </xdr:nvSpPr>
      <xdr:spPr>
        <a:xfrm>
          <a:off x="1816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4" name="テキスト ボックス 323"/>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6" name="テキスト ボックス 325"/>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32" name="直線コネクタ 331"/>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33"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34" name="直線コネクタ 333"/>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35"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36" name="直線コネクタ 335"/>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37" name="【公営住宅】&#10;一人当たり面積平均値テキスト"/>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38" name="フローチャート: 判断 337"/>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39" name="フローチャート: 判断 338"/>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40" name="フローチャート: 判断 339"/>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41" name="フローチャート: 判断 340"/>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130556</xdr:rowOff>
    </xdr:from>
    <xdr:to>
      <xdr:col>36</xdr:col>
      <xdr:colOff>165100</xdr:colOff>
      <xdr:row>86</xdr:row>
      <xdr:rowOff>60706</xdr:rowOff>
    </xdr:to>
    <xdr:sp macro="" textlink="">
      <xdr:nvSpPr>
        <xdr:cNvPr id="342" name="フローチャート: 判断 341"/>
        <xdr:cNvSpPr/>
      </xdr:nvSpPr>
      <xdr:spPr>
        <a:xfrm>
          <a:off x="6921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147853</xdr:rowOff>
    </xdr:from>
    <xdr:to>
      <xdr:col>55</xdr:col>
      <xdr:colOff>50800</xdr:colOff>
      <xdr:row>86</xdr:row>
      <xdr:rowOff>78003</xdr:rowOff>
    </xdr:to>
    <xdr:sp macro="" textlink="">
      <xdr:nvSpPr>
        <xdr:cNvPr id="348" name="楕円 347"/>
        <xdr:cNvSpPr/>
      </xdr:nvSpPr>
      <xdr:spPr>
        <a:xfrm>
          <a:off x="10426700" y="147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62780</xdr:rowOff>
    </xdr:from>
    <xdr:ext cx="469744" cy="259045"/>
    <xdr:sp macro="" textlink="">
      <xdr:nvSpPr>
        <xdr:cNvPr id="349" name="【公営住宅】&#10;一人当たり面積該当値テキスト"/>
        <xdr:cNvSpPr txBox="1"/>
      </xdr:nvSpPr>
      <xdr:spPr>
        <a:xfrm>
          <a:off x="10515600" y="146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149988</xdr:rowOff>
    </xdr:from>
    <xdr:to>
      <xdr:col>50</xdr:col>
      <xdr:colOff>165100</xdr:colOff>
      <xdr:row>86</xdr:row>
      <xdr:rowOff>80138</xdr:rowOff>
    </xdr:to>
    <xdr:sp macro="" textlink="">
      <xdr:nvSpPr>
        <xdr:cNvPr id="350" name="楕円 349"/>
        <xdr:cNvSpPr/>
      </xdr:nvSpPr>
      <xdr:spPr>
        <a:xfrm>
          <a:off x="9588500" y="147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27203</xdr:rowOff>
    </xdr:from>
    <xdr:to>
      <xdr:col>55</xdr:col>
      <xdr:colOff>0</xdr:colOff>
      <xdr:row>86</xdr:row>
      <xdr:rowOff>29338</xdr:rowOff>
    </xdr:to>
    <xdr:cxnSp macro="">
      <xdr:nvCxnSpPr>
        <xdr:cNvPr id="351" name="直線コネクタ 350"/>
        <xdr:cNvCxnSpPr/>
      </xdr:nvCxnSpPr>
      <xdr:spPr>
        <a:xfrm flipV="1">
          <a:off x="9639300" y="14771903"/>
          <a:ext cx="8382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151740</xdr:rowOff>
    </xdr:from>
    <xdr:to>
      <xdr:col>46</xdr:col>
      <xdr:colOff>38100</xdr:colOff>
      <xdr:row>86</xdr:row>
      <xdr:rowOff>81890</xdr:rowOff>
    </xdr:to>
    <xdr:sp macro="" textlink="">
      <xdr:nvSpPr>
        <xdr:cNvPr id="352" name="楕円 351"/>
        <xdr:cNvSpPr/>
      </xdr:nvSpPr>
      <xdr:spPr>
        <a:xfrm>
          <a:off x="8699500" y="147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29338</xdr:rowOff>
    </xdr:from>
    <xdr:to>
      <xdr:col>50</xdr:col>
      <xdr:colOff>114300</xdr:colOff>
      <xdr:row>86</xdr:row>
      <xdr:rowOff>31090</xdr:rowOff>
    </xdr:to>
    <xdr:cxnSp macro="">
      <xdr:nvCxnSpPr>
        <xdr:cNvPr id="353" name="直線コネクタ 352"/>
        <xdr:cNvCxnSpPr/>
      </xdr:nvCxnSpPr>
      <xdr:spPr>
        <a:xfrm flipV="1">
          <a:off x="8750300" y="14774038"/>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153415</xdr:rowOff>
    </xdr:from>
    <xdr:to>
      <xdr:col>41</xdr:col>
      <xdr:colOff>101600</xdr:colOff>
      <xdr:row>86</xdr:row>
      <xdr:rowOff>83565</xdr:rowOff>
    </xdr:to>
    <xdr:sp macro="" textlink="">
      <xdr:nvSpPr>
        <xdr:cNvPr id="354" name="楕円 353"/>
        <xdr:cNvSpPr/>
      </xdr:nvSpPr>
      <xdr:spPr>
        <a:xfrm>
          <a:off x="7810500" y="147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31090</xdr:rowOff>
    </xdr:from>
    <xdr:to>
      <xdr:col>45</xdr:col>
      <xdr:colOff>177800</xdr:colOff>
      <xdr:row>86</xdr:row>
      <xdr:rowOff>32765</xdr:rowOff>
    </xdr:to>
    <xdr:cxnSp macro="">
      <xdr:nvCxnSpPr>
        <xdr:cNvPr id="355" name="直線コネクタ 354"/>
        <xdr:cNvCxnSpPr/>
      </xdr:nvCxnSpPr>
      <xdr:spPr>
        <a:xfrm flipV="1">
          <a:off x="7861300" y="14775790"/>
          <a:ext cx="889000" cy="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56" name="n_1aveValue【公営住宅】&#10;一人当たり面積"/>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57" name="n_2aveValue【公営住宅】&#10;一人当たり面積"/>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58" name="n_3aveValue【公営住宅】&#10;一人当たり面積"/>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77233</xdr:rowOff>
    </xdr:from>
    <xdr:ext cx="469744" cy="259045"/>
    <xdr:sp macro="" textlink="">
      <xdr:nvSpPr>
        <xdr:cNvPr id="359" name="n_4aveValue【公営住宅】&#10;一人当たり面積"/>
        <xdr:cNvSpPr txBox="1"/>
      </xdr:nvSpPr>
      <xdr:spPr>
        <a:xfrm>
          <a:off x="67374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71265</xdr:rowOff>
    </xdr:from>
    <xdr:ext cx="469744" cy="259045"/>
    <xdr:sp macro="" textlink="">
      <xdr:nvSpPr>
        <xdr:cNvPr id="360" name="n_1mainValue【公営住宅】&#10;一人当たり面積"/>
        <xdr:cNvSpPr txBox="1"/>
      </xdr:nvSpPr>
      <xdr:spPr>
        <a:xfrm>
          <a:off x="9391727" y="1481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73017</xdr:rowOff>
    </xdr:from>
    <xdr:ext cx="469744" cy="259045"/>
    <xdr:sp macro="" textlink="">
      <xdr:nvSpPr>
        <xdr:cNvPr id="361" name="n_2mainValue【公営住宅】&#10;一人当たり面積"/>
        <xdr:cNvSpPr txBox="1"/>
      </xdr:nvSpPr>
      <xdr:spPr>
        <a:xfrm>
          <a:off x="8515427" y="1481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74692</xdr:rowOff>
    </xdr:from>
    <xdr:ext cx="469744" cy="259045"/>
    <xdr:sp macro="" textlink="">
      <xdr:nvSpPr>
        <xdr:cNvPr id="362" name="n_3mainValue【公営住宅】&#10;一人当たり面積"/>
        <xdr:cNvSpPr txBox="1"/>
      </xdr:nvSpPr>
      <xdr:spPr>
        <a:xfrm>
          <a:off x="7626427" y="1481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5" name="テキスト ボックス 37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5" name="テキスト ボックス 38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30480</xdr:rowOff>
    </xdr:to>
    <xdr:cxnSp macro="">
      <xdr:nvCxnSpPr>
        <xdr:cNvPr id="388" name="直線コネクタ 387"/>
        <xdr:cNvCxnSpPr/>
      </xdr:nvCxnSpPr>
      <xdr:spPr>
        <a:xfrm flipV="1">
          <a:off x="4634865" y="17123229"/>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89" name="【港湾・漁港】&#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90" name="直線コネクタ 389"/>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91" name="【港湾・漁港】&#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92" name="直線コネクタ 391"/>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393" name="【港湾・漁港】&#10;有形固定資産減価償却率平均値テキスト"/>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4" name="フローチャート: 判断 393"/>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105411</xdr:rowOff>
    </xdr:from>
    <xdr:to>
      <xdr:col>20</xdr:col>
      <xdr:colOff>38100</xdr:colOff>
      <xdr:row>106</xdr:row>
      <xdr:rowOff>35561</xdr:rowOff>
    </xdr:to>
    <xdr:sp macro="" textlink="">
      <xdr:nvSpPr>
        <xdr:cNvPr id="395" name="フローチャート: 判断 394"/>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396" name="フローチャート: 判断 395"/>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397" name="フローチャート: 判断 396"/>
        <xdr:cNvSpPr/>
      </xdr:nvSpPr>
      <xdr:spPr>
        <a:xfrm>
          <a:off x="196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28666</xdr:rowOff>
    </xdr:from>
    <xdr:to>
      <xdr:col>6</xdr:col>
      <xdr:colOff>38100</xdr:colOff>
      <xdr:row>104</xdr:row>
      <xdr:rowOff>130266</xdr:rowOff>
    </xdr:to>
    <xdr:sp macro="" textlink="">
      <xdr:nvSpPr>
        <xdr:cNvPr id="398" name="フローチャート: 判断 397"/>
        <xdr:cNvSpPr/>
      </xdr:nvSpPr>
      <xdr:spPr>
        <a:xfrm>
          <a:off x="1079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152763</xdr:rowOff>
    </xdr:from>
    <xdr:to>
      <xdr:col>24</xdr:col>
      <xdr:colOff>114300</xdr:colOff>
      <xdr:row>103</xdr:row>
      <xdr:rowOff>82913</xdr:rowOff>
    </xdr:to>
    <xdr:sp macro="" textlink="">
      <xdr:nvSpPr>
        <xdr:cNvPr id="404" name="楕円 403"/>
        <xdr:cNvSpPr/>
      </xdr:nvSpPr>
      <xdr:spPr>
        <a:xfrm>
          <a:off x="45847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4190</xdr:rowOff>
    </xdr:from>
    <xdr:ext cx="405111" cy="259045"/>
    <xdr:sp macro="" textlink="">
      <xdr:nvSpPr>
        <xdr:cNvPr id="405" name="【港湾・漁港】&#10;有形固定資産減価償却率該当値テキスト"/>
        <xdr:cNvSpPr txBox="1"/>
      </xdr:nvSpPr>
      <xdr:spPr>
        <a:xfrm>
          <a:off x="4673600" y="174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125005</xdr:rowOff>
    </xdr:from>
    <xdr:to>
      <xdr:col>20</xdr:col>
      <xdr:colOff>38100</xdr:colOff>
      <xdr:row>103</xdr:row>
      <xdr:rowOff>55155</xdr:rowOff>
    </xdr:to>
    <xdr:sp macro="" textlink="">
      <xdr:nvSpPr>
        <xdr:cNvPr id="406" name="楕円 405"/>
        <xdr:cNvSpPr/>
      </xdr:nvSpPr>
      <xdr:spPr>
        <a:xfrm>
          <a:off x="3746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4355</xdr:rowOff>
    </xdr:from>
    <xdr:to>
      <xdr:col>24</xdr:col>
      <xdr:colOff>63500</xdr:colOff>
      <xdr:row>103</xdr:row>
      <xdr:rowOff>32113</xdr:rowOff>
    </xdr:to>
    <xdr:cxnSp macro="">
      <xdr:nvCxnSpPr>
        <xdr:cNvPr id="407" name="直線コネクタ 406"/>
        <xdr:cNvCxnSpPr/>
      </xdr:nvCxnSpPr>
      <xdr:spPr>
        <a:xfrm>
          <a:off x="3797300" y="1766370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87449</xdr:rowOff>
    </xdr:from>
    <xdr:to>
      <xdr:col>15</xdr:col>
      <xdr:colOff>101600</xdr:colOff>
      <xdr:row>103</xdr:row>
      <xdr:rowOff>17599</xdr:rowOff>
    </xdr:to>
    <xdr:sp macro="" textlink="">
      <xdr:nvSpPr>
        <xdr:cNvPr id="408" name="楕円 407"/>
        <xdr:cNvSpPr/>
      </xdr:nvSpPr>
      <xdr:spPr>
        <a:xfrm>
          <a:off x="2857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138249</xdr:rowOff>
    </xdr:from>
    <xdr:to>
      <xdr:col>19</xdr:col>
      <xdr:colOff>177800</xdr:colOff>
      <xdr:row>103</xdr:row>
      <xdr:rowOff>4355</xdr:rowOff>
    </xdr:to>
    <xdr:cxnSp macro="">
      <xdr:nvCxnSpPr>
        <xdr:cNvPr id="409" name="直線コネクタ 408"/>
        <xdr:cNvCxnSpPr/>
      </xdr:nvCxnSpPr>
      <xdr:spPr>
        <a:xfrm>
          <a:off x="2908300" y="1762614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51526</xdr:rowOff>
    </xdr:from>
    <xdr:to>
      <xdr:col>10</xdr:col>
      <xdr:colOff>165100</xdr:colOff>
      <xdr:row>102</xdr:row>
      <xdr:rowOff>153126</xdr:rowOff>
    </xdr:to>
    <xdr:sp macro="" textlink="">
      <xdr:nvSpPr>
        <xdr:cNvPr id="410" name="楕円 409"/>
        <xdr:cNvSpPr/>
      </xdr:nvSpPr>
      <xdr:spPr>
        <a:xfrm>
          <a:off x="1968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102326</xdr:rowOff>
    </xdr:from>
    <xdr:to>
      <xdr:col>15</xdr:col>
      <xdr:colOff>50800</xdr:colOff>
      <xdr:row>102</xdr:row>
      <xdr:rowOff>138249</xdr:rowOff>
    </xdr:to>
    <xdr:cxnSp macro="">
      <xdr:nvCxnSpPr>
        <xdr:cNvPr id="411" name="直線コネクタ 410"/>
        <xdr:cNvCxnSpPr/>
      </xdr:nvCxnSpPr>
      <xdr:spPr>
        <a:xfrm>
          <a:off x="2019300" y="175902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26688</xdr:rowOff>
    </xdr:from>
    <xdr:ext cx="405111" cy="259045"/>
    <xdr:sp macro="" textlink="">
      <xdr:nvSpPr>
        <xdr:cNvPr id="412" name="n_1aveValue【港湾・漁港】&#10;有形固定資産減価償却率"/>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13" name="n_2aveValue【港湾・漁港】&#10;有形固定資産減価償却率"/>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414" name="n_3aveValue【港湾・漁港】&#10;有形固定資産減価償却率"/>
        <xdr:cNvSpPr txBox="1"/>
      </xdr:nvSpPr>
      <xdr:spPr>
        <a:xfrm>
          <a:off x="1816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146793</xdr:rowOff>
    </xdr:from>
    <xdr:ext cx="405111" cy="259045"/>
    <xdr:sp macro="" textlink="">
      <xdr:nvSpPr>
        <xdr:cNvPr id="415" name="n_4aveValue【港湾・漁港】&#10;有形固定資産減価償却率"/>
        <xdr:cNvSpPr txBox="1"/>
      </xdr:nvSpPr>
      <xdr:spPr>
        <a:xfrm>
          <a:off x="927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71682</xdr:rowOff>
    </xdr:from>
    <xdr:ext cx="405111" cy="259045"/>
    <xdr:sp macro="" textlink="">
      <xdr:nvSpPr>
        <xdr:cNvPr id="416" name="n_1mainValue【港湾・漁港】&#10;有形固定資産減価償却率"/>
        <xdr:cNvSpPr txBox="1"/>
      </xdr:nvSpPr>
      <xdr:spPr>
        <a:xfrm>
          <a:off x="35820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34126</xdr:rowOff>
    </xdr:from>
    <xdr:ext cx="405111" cy="259045"/>
    <xdr:sp macro="" textlink="">
      <xdr:nvSpPr>
        <xdr:cNvPr id="417" name="n_2mainValue【港湾・漁港】&#10;有形固定資産減価償却率"/>
        <xdr:cNvSpPr txBox="1"/>
      </xdr:nvSpPr>
      <xdr:spPr>
        <a:xfrm>
          <a:off x="2705744" y="1735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169653</xdr:rowOff>
    </xdr:from>
    <xdr:ext cx="405111" cy="259045"/>
    <xdr:sp macro="" textlink="">
      <xdr:nvSpPr>
        <xdr:cNvPr id="418" name="n_3mainValue【港湾・漁港】&#10;有形固定資産減価償却率"/>
        <xdr:cNvSpPr txBox="1"/>
      </xdr:nvSpPr>
      <xdr:spPr>
        <a:xfrm>
          <a:off x="1816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9" name="直線コネクタ 42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0" name="テキスト ボックス 42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1" name="直線コネクタ 43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32" name="テキスト ボックス 431"/>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3" name="直線コネクタ 43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4" name="テキスト ボックス 433"/>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5" name="直線コネクタ 43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6" name="テキスト ボックス 435"/>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8" name="テキスト ボックス 43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126502</xdr:rowOff>
    </xdr:from>
    <xdr:to>
      <xdr:col>54</xdr:col>
      <xdr:colOff>189865</xdr:colOff>
      <xdr:row>108</xdr:row>
      <xdr:rowOff>75247</xdr:rowOff>
    </xdr:to>
    <xdr:cxnSp macro="">
      <xdr:nvCxnSpPr>
        <xdr:cNvPr id="440" name="直線コネクタ 439"/>
        <xdr:cNvCxnSpPr/>
      </xdr:nvCxnSpPr>
      <xdr:spPr>
        <a:xfrm flipV="1">
          <a:off x="10476865" y="17271502"/>
          <a:ext cx="0" cy="1320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79074</xdr:rowOff>
    </xdr:from>
    <xdr:ext cx="469744" cy="259045"/>
    <xdr:sp macro="" textlink="">
      <xdr:nvSpPr>
        <xdr:cNvPr id="441" name="【港湾・漁港】&#10;一人当たり有形固定資産（償却資産）額最小値テキスト"/>
        <xdr:cNvSpPr txBox="1"/>
      </xdr:nvSpPr>
      <xdr:spPr>
        <a:xfrm>
          <a:off x="10515600" y="18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75247</xdr:rowOff>
    </xdr:from>
    <xdr:to>
      <xdr:col>55</xdr:col>
      <xdr:colOff>88900</xdr:colOff>
      <xdr:row>108</xdr:row>
      <xdr:rowOff>75247</xdr:rowOff>
    </xdr:to>
    <xdr:cxnSp macro="">
      <xdr:nvCxnSpPr>
        <xdr:cNvPr id="442" name="直線コネクタ 441"/>
        <xdr:cNvCxnSpPr/>
      </xdr:nvCxnSpPr>
      <xdr:spPr>
        <a:xfrm>
          <a:off x="10388600" y="185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73179</xdr:rowOff>
    </xdr:from>
    <xdr:ext cx="690189" cy="259045"/>
    <xdr:sp macro="" textlink="">
      <xdr:nvSpPr>
        <xdr:cNvPr id="443" name="【港湾・漁港】&#10;一人当たり有形固定資産（償却資産）額最大値テキスト"/>
        <xdr:cNvSpPr txBox="1"/>
      </xdr:nvSpPr>
      <xdr:spPr>
        <a:xfrm>
          <a:off x="10515600" y="1704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126502</xdr:rowOff>
    </xdr:from>
    <xdr:to>
      <xdr:col>55</xdr:col>
      <xdr:colOff>88900</xdr:colOff>
      <xdr:row>100</xdr:row>
      <xdr:rowOff>126502</xdr:rowOff>
    </xdr:to>
    <xdr:cxnSp macro="">
      <xdr:nvCxnSpPr>
        <xdr:cNvPr id="444" name="直線コネクタ 443"/>
        <xdr:cNvCxnSpPr/>
      </xdr:nvCxnSpPr>
      <xdr:spPr>
        <a:xfrm>
          <a:off x="10388600" y="172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22017</xdr:rowOff>
    </xdr:from>
    <xdr:ext cx="599010" cy="259045"/>
    <xdr:sp macro="" textlink="">
      <xdr:nvSpPr>
        <xdr:cNvPr id="445" name="【港湾・漁港】&#10;一人当たり有形固定資産（償却資産）額平均値テキスト"/>
        <xdr:cNvSpPr txBox="1"/>
      </xdr:nvSpPr>
      <xdr:spPr>
        <a:xfrm>
          <a:off x="10515600" y="18195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170590</xdr:rowOff>
    </xdr:from>
    <xdr:to>
      <xdr:col>55</xdr:col>
      <xdr:colOff>50800</xdr:colOff>
      <xdr:row>107</xdr:row>
      <xdr:rowOff>100740</xdr:rowOff>
    </xdr:to>
    <xdr:sp macro="" textlink="">
      <xdr:nvSpPr>
        <xdr:cNvPr id="446" name="フローチャート: 判断 445"/>
        <xdr:cNvSpPr/>
      </xdr:nvSpPr>
      <xdr:spPr>
        <a:xfrm>
          <a:off x="10426700" y="183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169552</xdr:rowOff>
    </xdr:from>
    <xdr:to>
      <xdr:col>50</xdr:col>
      <xdr:colOff>165100</xdr:colOff>
      <xdr:row>107</xdr:row>
      <xdr:rowOff>99702</xdr:rowOff>
    </xdr:to>
    <xdr:sp macro="" textlink="">
      <xdr:nvSpPr>
        <xdr:cNvPr id="447" name="フローチャート: 判断 446"/>
        <xdr:cNvSpPr/>
      </xdr:nvSpPr>
      <xdr:spPr>
        <a:xfrm>
          <a:off x="9588500" y="1834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166041</xdr:rowOff>
    </xdr:from>
    <xdr:to>
      <xdr:col>46</xdr:col>
      <xdr:colOff>38100</xdr:colOff>
      <xdr:row>107</xdr:row>
      <xdr:rowOff>96191</xdr:rowOff>
    </xdr:to>
    <xdr:sp macro="" textlink="">
      <xdr:nvSpPr>
        <xdr:cNvPr id="448" name="フローチャート: 判断 447"/>
        <xdr:cNvSpPr/>
      </xdr:nvSpPr>
      <xdr:spPr>
        <a:xfrm>
          <a:off x="8699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149617</xdr:rowOff>
    </xdr:from>
    <xdr:to>
      <xdr:col>41</xdr:col>
      <xdr:colOff>101600</xdr:colOff>
      <xdr:row>107</xdr:row>
      <xdr:rowOff>79767</xdr:rowOff>
    </xdr:to>
    <xdr:sp macro="" textlink="">
      <xdr:nvSpPr>
        <xdr:cNvPr id="449" name="フローチャート: 判断 448"/>
        <xdr:cNvSpPr/>
      </xdr:nvSpPr>
      <xdr:spPr>
        <a:xfrm>
          <a:off x="7810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132015</xdr:rowOff>
    </xdr:from>
    <xdr:to>
      <xdr:col>36</xdr:col>
      <xdr:colOff>165100</xdr:colOff>
      <xdr:row>108</xdr:row>
      <xdr:rowOff>62165</xdr:rowOff>
    </xdr:to>
    <xdr:sp macro="" textlink="">
      <xdr:nvSpPr>
        <xdr:cNvPr id="450" name="フローチャート: 判断 449"/>
        <xdr:cNvSpPr/>
      </xdr:nvSpPr>
      <xdr:spPr>
        <a:xfrm>
          <a:off x="6921500" y="1847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118850</xdr:rowOff>
    </xdr:from>
    <xdr:to>
      <xdr:col>55</xdr:col>
      <xdr:colOff>50800</xdr:colOff>
      <xdr:row>108</xdr:row>
      <xdr:rowOff>49000</xdr:rowOff>
    </xdr:to>
    <xdr:sp macro="" textlink="">
      <xdr:nvSpPr>
        <xdr:cNvPr id="456" name="楕円 455"/>
        <xdr:cNvSpPr/>
      </xdr:nvSpPr>
      <xdr:spPr>
        <a:xfrm>
          <a:off x="10426700" y="184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33777</xdr:rowOff>
    </xdr:from>
    <xdr:ext cx="599010" cy="259045"/>
    <xdr:sp macro="" textlink="">
      <xdr:nvSpPr>
        <xdr:cNvPr id="457" name="【港湾・漁港】&#10;一人当たり有形固定資産（償却資産）額該当値テキスト"/>
        <xdr:cNvSpPr txBox="1"/>
      </xdr:nvSpPr>
      <xdr:spPr>
        <a:xfrm>
          <a:off x="10515600" y="1837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122188</xdr:rowOff>
    </xdr:from>
    <xdr:to>
      <xdr:col>50</xdr:col>
      <xdr:colOff>165100</xdr:colOff>
      <xdr:row>108</xdr:row>
      <xdr:rowOff>52338</xdr:rowOff>
    </xdr:to>
    <xdr:sp macro="" textlink="">
      <xdr:nvSpPr>
        <xdr:cNvPr id="458" name="楕円 457"/>
        <xdr:cNvSpPr/>
      </xdr:nvSpPr>
      <xdr:spPr>
        <a:xfrm>
          <a:off x="9588500" y="1846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169650</xdr:rowOff>
    </xdr:from>
    <xdr:to>
      <xdr:col>55</xdr:col>
      <xdr:colOff>0</xdr:colOff>
      <xdr:row>108</xdr:row>
      <xdr:rowOff>1538</xdr:rowOff>
    </xdr:to>
    <xdr:cxnSp macro="">
      <xdr:nvCxnSpPr>
        <xdr:cNvPr id="459" name="直線コネクタ 458"/>
        <xdr:cNvCxnSpPr/>
      </xdr:nvCxnSpPr>
      <xdr:spPr>
        <a:xfrm flipV="1">
          <a:off x="9639300" y="18514800"/>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123768</xdr:rowOff>
    </xdr:from>
    <xdr:to>
      <xdr:col>46</xdr:col>
      <xdr:colOff>38100</xdr:colOff>
      <xdr:row>108</xdr:row>
      <xdr:rowOff>53918</xdr:rowOff>
    </xdr:to>
    <xdr:sp macro="" textlink="">
      <xdr:nvSpPr>
        <xdr:cNvPr id="460" name="楕円 459"/>
        <xdr:cNvSpPr/>
      </xdr:nvSpPr>
      <xdr:spPr>
        <a:xfrm>
          <a:off x="8699500" y="184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1538</xdr:rowOff>
    </xdr:from>
    <xdr:to>
      <xdr:col>50</xdr:col>
      <xdr:colOff>114300</xdr:colOff>
      <xdr:row>108</xdr:row>
      <xdr:rowOff>3118</xdr:rowOff>
    </xdr:to>
    <xdr:cxnSp macro="">
      <xdr:nvCxnSpPr>
        <xdr:cNvPr id="461" name="直線コネクタ 460"/>
        <xdr:cNvCxnSpPr/>
      </xdr:nvCxnSpPr>
      <xdr:spPr>
        <a:xfrm flipV="1">
          <a:off x="8750300" y="18518138"/>
          <a:ext cx="8890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125591</xdr:rowOff>
    </xdr:from>
    <xdr:to>
      <xdr:col>41</xdr:col>
      <xdr:colOff>101600</xdr:colOff>
      <xdr:row>108</xdr:row>
      <xdr:rowOff>55741</xdr:rowOff>
    </xdr:to>
    <xdr:sp macro="" textlink="">
      <xdr:nvSpPr>
        <xdr:cNvPr id="462" name="楕円 461"/>
        <xdr:cNvSpPr/>
      </xdr:nvSpPr>
      <xdr:spPr>
        <a:xfrm>
          <a:off x="7810500" y="184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3118</xdr:rowOff>
    </xdr:from>
    <xdr:to>
      <xdr:col>45</xdr:col>
      <xdr:colOff>177800</xdr:colOff>
      <xdr:row>108</xdr:row>
      <xdr:rowOff>4941</xdr:rowOff>
    </xdr:to>
    <xdr:cxnSp macro="">
      <xdr:nvCxnSpPr>
        <xdr:cNvPr id="463" name="直線コネクタ 462"/>
        <xdr:cNvCxnSpPr/>
      </xdr:nvCxnSpPr>
      <xdr:spPr>
        <a:xfrm flipV="1">
          <a:off x="7861300" y="18519718"/>
          <a:ext cx="889000" cy="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116229</xdr:rowOff>
    </xdr:from>
    <xdr:ext cx="599010" cy="259045"/>
    <xdr:sp macro="" textlink="">
      <xdr:nvSpPr>
        <xdr:cNvPr id="464" name="n_1aveValue【港湾・漁港】&#10;一人当たり有形固定資産（償却資産）額"/>
        <xdr:cNvSpPr txBox="1"/>
      </xdr:nvSpPr>
      <xdr:spPr>
        <a:xfrm>
          <a:off x="9327095" y="1811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112718</xdr:rowOff>
    </xdr:from>
    <xdr:ext cx="599010" cy="259045"/>
    <xdr:sp macro="" textlink="">
      <xdr:nvSpPr>
        <xdr:cNvPr id="465" name="n_2aveValue【港湾・漁港】&#10;一人当たり有形固定資産（償却資産）額"/>
        <xdr:cNvSpPr txBox="1"/>
      </xdr:nvSpPr>
      <xdr:spPr>
        <a:xfrm>
          <a:off x="8450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96294</xdr:rowOff>
    </xdr:from>
    <xdr:ext cx="599010" cy="259045"/>
    <xdr:sp macro="" textlink="">
      <xdr:nvSpPr>
        <xdr:cNvPr id="466" name="n_3aveValue【港湾・漁港】&#10;一人当たり有形固定資産（償却資産）額"/>
        <xdr:cNvSpPr txBox="1"/>
      </xdr:nvSpPr>
      <xdr:spPr>
        <a:xfrm>
          <a:off x="7561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78692</xdr:rowOff>
    </xdr:from>
    <xdr:ext cx="599010" cy="259045"/>
    <xdr:sp macro="" textlink="">
      <xdr:nvSpPr>
        <xdr:cNvPr id="467" name="n_4aveValue【港湾・漁港】&#10;一人当たり有形固定資産（償却資産）額"/>
        <xdr:cNvSpPr txBox="1"/>
      </xdr:nvSpPr>
      <xdr:spPr>
        <a:xfrm>
          <a:off x="6672795" y="1825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43465</xdr:rowOff>
    </xdr:from>
    <xdr:ext cx="599010" cy="259045"/>
    <xdr:sp macro="" textlink="">
      <xdr:nvSpPr>
        <xdr:cNvPr id="468" name="n_1mainValue【港湾・漁港】&#10;一人当たり有形固定資産（償却資産）額"/>
        <xdr:cNvSpPr txBox="1"/>
      </xdr:nvSpPr>
      <xdr:spPr>
        <a:xfrm>
          <a:off x="9327095" y="1856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45045</xdr:rowOff>
    </xdr:from>
    <xdr:ext cx="599010" cy="259045"/>
    <xdr:sp macro="" textlink="">
      <xdr:nvSpPr>
        <xdr:cNvPr id="469" name="n_2mainValue【港湾・漁港】&#10;一人当たり有形固定資産（償却資産）額"/>
        <xdr:cNvSpPr txBox="1"/>
      </xdr:nvSpPr>
      <xdr:spPr>
        <a:xfrm>
          <a:off x="8450795" y="1856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46868</xdr:rowOff>
    </xdr:from>
    <xdr:ext cx="599010" cy="259045"/>
    <xdr:sp macro="" textlink="">
      <xdr:nvSpPr>
        <xdr:cNvPr id="470" name="n_3mainValue【港湾・漁港】&#10;一人当たり有形固定資産（償却資産）額"/>
        <xdr:cNvSpPr txBox="1"/>
      </xdr:nvSpPr>
      <xdr:spPr>
        <a:xfrm>
          <a:off x="7561795" y="1856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96" name="直線コネクタ 495"/>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8" name="直線コネクタ 49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99"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500" name="直線コネクタ 499"/>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501" name="【認定こども園・幼稚園・保育所】&#10;有形固定資産減価償却率平均値テキスト"/>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502" name="フローチャート: 判断 501"/>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503" name="フローチャート: 判断 502"/>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504" name="フローチャート: 判断 503"/>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505" name="フローチャート: 判断 504"/>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506" name="フローチャート: 判断 505"/>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20501</xdr:rowOff>
    </xdr:from>
    <xdr:to>
      <xdr:col>85</xdr:col>
      <xdr:colOff>177800</xdr:colOff>
      <xdr:row>39</xdr:row>
      <xdr:rowOff>122101</xdr:rowOff>
    </xdr:to>
    <xdr:sp macro="" textlink="">
      <xdr:nvSpPr>
        <xdr:cNvPr id="512" name="楕円 511"/>
        <xdr:cNvSpPr/>
      </xdr:nvSpPr>
      <xdr:spPr>
        <a:xfrm>
          <a:off x="162687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170378</xdr:rowOff>
    </xdr:from>
    <xdr:ext cx="405111" cy="259045"/>
    <xdr:sp macro="" textlink="">
      <xdr:nvSpPr>
        <xdr:cNvPr id="513" name="【認定こども園・幼稚園・保育所】&#10;有形固定資産減価償却率該当値テキスト"/>
        <xdr:cNvSpPr txBox="1"/>
      </xdr:nvSpPr>
      <xdr:spPr>
        <a:xfrm>
          <a:off x="16357600"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128270</xdr:rowOff>
    </xdr:from>
    <xdr:to>
      <xdr:col>81</xdr:col>
      <xdr:colOff>101600</xdr:colOff>
      <xdr:row>39</xdr:row>
      <xdr:rowOff>58420</xdr:rowOff>
    </xdr:to>
    <xdr:sp macro="" textlink="">
      <xdr:nvSpPr>
        <xdr:cNvPr id="514" name="楕円 513"/>
        <xdr:cNvSpPr/>
      </xdr:nvSpPr>
      <xdr:spPr>
        <a:xfrm>
          <a:off x="1543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xdr:rowOff>
    </xdr:from>
    <xdr:to>
      <xdr:col>85</xdr:col>
      <xdr:colOff>127000</xdr:colOff>
      <xdr:row>39</xdr:row>
      <xdr:rowOff>71301</xdr:rowOff>
    </xdr:to>
    <xdr:cxnSp macro="">
      <xdr:nvCxnSpPr>
        <xdr:cNvPr id="515" name="直線コネクタ 514"/>
        <xdr:cNvCxnSpPr/>
      </xdr:nvCxnSpPr>
      <xdr:spPr>
        <a:xfrm>
          <a:off x="15481300" y="6694170"/>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54791</xdr:rowOff>
    </xdr:from>
    <xdr:to>
      <xdr:col>76</xdr:col>
      <xdr:colOff>165100</xdr:colOff>
      <xdr:row>38</xdr:row>
      <xdr:rowOff>156391</xdr:rowOff>
    </xdr:to>
    <xdr:sp macro="" textlink="">
      <xdr:nvSpPr>
        <xdr:cNvPr id="516" name="楕円 515"/>
        <xdr:cNvSpPr/>
      </xdr:nvSpPr>
      <xdr:spPr>
        <a:xfrm>
          <a:off x="14541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105591</xdr:rowOff>
    </xdr:from>
    <xdr:to>
      <xdr:col>81</xdr:col>
      <xdr:colOff>50800</xdr:colOff>
      <xdr:row>39</xdr:row>
      <xdr:rowOff>7620</xdr:rowOff>
    </xdr:to>
    <xdr:cxnSp macro="">
      <xdr:nvCxnSpPr>
        <xdr:cNvPr id="517" name="直線コネクタ 516"/>
        <xdr:cNvCxnSpPr/>
      </xdr:nvCxnSpPr>
      <xdr:spPr>
        <a:xfrm>
          <a:off x="14592300" y="662069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18" name="楕円 517"/>
        <xdr:cNvSpPr/>
      </xdr:nvSpPr>
      <xdr:spPr>
        <a:xfrm>
          <a:off x="1365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30480</xdr:rowOff>
    </xdr:from>
    <xdr:to>
      <xdr:col>76</xdr:col>
      <xdr:colOff>114300</xdr:colOff>
      <xdr:row>38</xdr:row>
      <xdr:rowOff>105591</xdr:rowOff>
    </xdr:to>
    <xdr:cxnSp macro="">
      <xdr:nvCxnSpPr>
        <xdr:cNvPr id="519" name="直線コネクタ 518"/>
        <xdr:cNvCxnSpPr/>
      </xdr:nvCxnSpPr>
      <xdr:spPr>
        <a:xfrm>
          <a:off x="13703300" y="65455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520" name="n_1ave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521" name="n_2aveValue【認定こども園・幼稚園・保育所】&#10;有形固定資産減価償却率"/>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522" name="n_3ave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523" name="n_4aveValue【認定こども園・幼稚園・保育所】&#10;有形固定資産減価償却率"/>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49547</xdr:rowOff>
    </xdr:from>
    <xdr:ext cx="405111" cy="259045"/>
    <xdr:sp macro="" textlink="">
      <xdr:nvSpPr>
        <xdr:cNvPr id="524" name="n_1mainValue【認定こども園・幼稚園・保育所】&#10;有形固定資産減価償却率"/>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147518</xdr:rowOff>
    </xdr:from>
    <xdr:ext cx="405111" cy="259045"/>
    <xdr:sp macro="" textlink="">
      <xdr:nvSpPr>
        <xdr:cNvPr id="525" name="n_2mainValue【認定こども園・幼稚園・保育所】&#10;有形固定資産減価償却率"/>
        <xdr:cNvSpPr txBox="1"/>
      </xdr:nvSpPr>
      <xdr:spPr>
        <a:xfrm>
          <a:off x="14389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526" name="n_3mainValue【認定こども園・幼稚園・保育所】&#10;有形固定資産減価償却率"/>
        <xdr:cNvSpPr txBox="1"/>
      </xdr:nvSpPr>
      <xdr:spPr>
        <a:xfrm>
          <a:off x="13500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7" name="直線コネクタ 5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8" name="テキスト ボックス 53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9" name="直線コネクタ 5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0" name="テキスト ボックス 53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1" name="直線コネクタ 5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2" name="テキスト ボックス 54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3" name="直線コネクタ 5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4" name="テキスト ボックス 54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6" name="テキスト ボックス 5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548" name="直線コネクタ 547"/>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49"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50" name="直線コネクタ 549"/>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551"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552" name="直線コネクタ 551"/>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553"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54" name="フローチャート: 判断 553"/>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555" name="フローチャート: 判断 554"/>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556" name="フローチャート: 判断 555"/>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557" name="フローチャート: 判断 556"/>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141986</xdr:rowOff>
    </xdr:from>
    <xdr:to>
      <xdr:col>98</xdr:col>
      <xdr:colOff>38100</xdr:colOff>
      <xdr:row>40</xdr:row>
      <xdr:rowOff>72136</xdr:rowOff>
    </xdr:to>
    <xdr:sp macro="" textlink="">
      <xdr:nvSpPr>
        <xdr:cNvPr id="558" name="フローチャート: 判断 557"/>
        <xdr:cNvSpPr/>
      </xdr:nvSpPr>
      <xdr:spPr>
        <a:xfrm>
          <a:off x="186055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61519</xdr:rowOff>
    </xdr:from>
    <xdr:to>
      <xdr:col>116</xdr:col>
      <xdr:colOff>114300</xdr:colOff>
      <xdr:row>39</xdr:row>
      <xdr:rowOff>163119</xdr:rowOff>
    </xdr:to>
    <xdr:sp macro="" textlink="">
      <xdr:nvSpPr>
        <xdr:cNvPr id="564" name="楕円 563"/>
        <xdr:cNvSpPr/>
      </xdr:nvSpPr>
      <xdr:spPr>
        <a:xfrm>
          <a:off x="22110700" y="67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84396</xdr:rowOff>
    </xdr:from>
    <xdr:ext cx="469744" cy="259045"/>
    <xdr:sp macro="" textlink="">
      <xdr:nvSpPr>
        <xdr:cNvPr id="565" name="【認定こども園・幼稚園・保育所】&#10;一人当たり面積該当値テキスト"/>
        <xdr:cNvSpPr txBox="1"/>
      </xdr:nvSpPr>
      <xdr:spPr>
        <a:xfrm>
          <a:off x="22199600"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70663</xdr:rowOff>
    </xdr:from>
    <xdr:to>
      <xdr:col>112</xdr:col>
      <xdr:colOff>38100</xdr:colOff>
      <xdr:row>40</xdr:row>
      <xdr:rowOff>813</xdr:rowOff>
    </xdr:to>
    <xdr:sp macro="" textlink="">
      <xdr:nvSpPr>
        <xdr:cNvPr id="566" name="楕円 565"/>
        <xdr:cNvSpPr/>
      </xdr:nvSpPr>
      <xdr:spPr>
        <a:xfrm>
          <a:off x="21272500" y="67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112319</xdr:rowOff>
    </xdr:from>
    <xdr:to>
      <xdr:col>116</xdr:col>
      <xdr:colOff>63500</xdr:colOff>
      <xdr:row>39</xdr:row>
      <xdr:rowOff>121463</xdr:rowOff>
    </xdr:to>
    <xdr:cxnSp macro="">
      <xdr:nvCxnSpPr>
        <xdr:cNvPr id="567" name="直線コネクタ 566"/>
        <xdr:cNvCxnSpPr/>
      </xdr:nvCxnSpPr>
      <xdr:spPr>
        <a:xfrm flipV="1">
          <a:off x="21323300" y="679886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77978</xdr:rowOff>
    </xdr:from>
    <xdr:to>
      <xdr:col>107</xdr:col>
      <xdr:colOff>101600</xdr:colOff>
      <xdr:row>40</xdr:row>
      <xdr:rowOff>8128</xdr:rowOff>
    </xdr:to>
    <xdr:sp macro="" textlink="">
      <xdr:nvSpPr>
        <xdr:cNvPr id="568" name="楕円 567"/>
        <xdr:cNvSpPr/>
      </xdr:nvSpPr>
      <xdr:spPr>
        <a:xfrm>
          <a:off x="20383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121463</xdr:rowOff>
    </xdr:from>
    <xdr:to>
      <xdr:col>111</xdr:col>
      <xdr:colOff>177800</xdr:colOff>
      <xdr:row>39</xdr:row>
      <xdr:rowOff>128778</xdr:rowOff>
    </xdr:to>
    <xdr:cxnSp macro="">
      <xdr:nvCxnSpPr>
        <xdr:cNvPr id="569" name="直線コネクタ 568"/>
        <xdr:cNvCxnSpPr/>
      </xdr:nvCxnSpPr>
      <xdr:spPr>
        <a:xfrm flipV="1">
          <a:off x="20434300" y="680801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85293</xdr:rowOff>
    </xdr:from>
    <xdr:to>
      <xdr:col>102</xdr:col>
      <xdr:colOff>165100</xdr:colOff>
      <xdr:row>40</xdr:row>
      <xdr:rowOff>15443</xdr:rowOff>
    </xdr:to>
    <xdr:sp macro="" textlink="">
      <xdr:nvSpPr>
        <xdr:cNvPr id="570" name="楕円 569"/>
        <xdr:cNvSpPr/>
      </xdr:nvSpPr>
      <xdr:spPr>
        <a:xfrm>
          <a:off x="19494500" y="67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128778</xdr:rowOff>
    </xdr:from>
    <xdr:to>
      <xdr:col>107</xdr:col>
      <xdr:colOff>50800</xdr:colOff>
      <xdr:row>39</xdr:row>
      <xdr:rowOff>136093</xdr:rowOff>
    </xdr:to>
    <xdr:cxnSp macro="">
      <xdr:nvCxnSpPr>
        <xdr:cNvPr id="571" name="直線コネクタ 570"/>
        <xdr:cNvCxnSpPr/>
      </xdr:nvCxnSpPr>
      <xdr:spPr>
        <a:xfrm flipV="1">
          <a:off x="19545300" y="681532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72"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573" name="n_2aveValue【認定こども園・幼稚園・保育所】&#10;一人当たり面積"/>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574" name="n_3aveValue【認定こども園・幼稚園・保育所】&#10;一人当たり面積"/>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88663</xdr:rowOff>
    </xdr:from>
    <xdr:ext cx="469744" cy="259045"/>
    <xdr:sp macro="" textlink="">
      <xdr:nvSpPr>
        <xdr:cNvPr id="575" name="n_4aveValue【認定こども園・幼稚園・保育所】&#10;一人当たり面積"/>
        <xdr:cNvSpPr txBox="1"/>
      </xdr:nvSpPr>
      <xdr:spPr>
        <a:xfrm>
          <a:off x="18421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163390</xdr:rowOff>
    </xdr:from>
    <xdr:ext cx="469744" cy="259045"/>
    <xdr:sp macro="" textlink="">
      <xdr:nvSpPr>
        <xdr:cNvPr id="576" name="n_1mainValue【認定こども園・幼稚園・保育所】&#10;一人当たり面積"/>
        <xdr:cNvSpPr txBox="1"/>
      </xdr:nvSpPr>
      <xdr:spPr>
        <a:xfrm>
          <a:off x="21075727" y="684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24655</xdr:rowOff>
    </xdr:from>
    <xdr:ext cx="469744" cy="259045"/>
    <xdr:sp macro="" textlink="">
      <xdr:nvSpPr>
        <xdr:cNvPr id="577" name="n_2mainValue【認定こども園・幼稚園・保育所】&#10;一人当たり面積"/>
        <xdr:cNvSpPr txBox="1"/>
      </xdr:nvSpPr>
      <xdr:spPr>
        <a:xfrm>
          <a:off x="20199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31970</xdr:rowOff>
    </xdr:from>
    <xdr:ext cx="469744" cy="259045"/>
    <xdr:sp macro="" textlink="">
      <xdr:nvSpPr>
        <xdr:cNvPr id="578" name="n_3mainValue【認定こども園・幼稚園・保育所】&#10;一人当たり面積"/>
        <xdr:cNvSpPr txBox="1"/>
      </xdr:nvSpPr>
      <xdr:spPr>
        <a:xfrm>
          <a:off x="19310427" y="654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9" name="テキスト ボックス 5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0" name="直線コネクタ 5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1" name="テキスト ボックス 59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2" name="直線コネクタ 5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3" name="テキスト ボックス 5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4" name="直線コネクタ 5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5" name="テキスト ボックス 5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6" name="直線コネクタ 5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7" name="テキスト ボックス 5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8" name="直線コネクタ 5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9" name="テキスト ボックス 59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1" name="テキスト ボックス 60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603" name="直線コネクタ 602"/>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04"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05" name="直線コネクタ 604"/>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606"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607" name="直線コネクタ 606"/>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608"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609" name="フローチャート: 判断 608"/>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610" name="フローチャート: 判断 609"/>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611" name="フローチャート: 判断 610"/>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612" name="フローチャート: 判断 611"/>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613" name="フローチャート: 判断 612"/>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153035</xdr:rowOff>
    </xdr:from>
    <xdr:to>
      <xdr:col>85</xdr:col>
      <xdr:colOff>177800</xdr:colOff>
      <xdr:row>59</xdr:row>
      <xdr:rowOff>83185</xdr:rowOff>
    </xdr:to>
    <xdr:sp macro="" textlink="">
      <xdr:nvSpPr>
        <xdr:cNvPr id="619" name="楕円 618"/>
        <xdr:cNvSpPr/>
      </xdr:nvSpPr>
      <xdr:spPr>
        <a:xfrm>
          <a:off x="16268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4462</xdr:rowOff>
    </xdr:from>
    <xdr:ext cx="405111" cy="259045"/>
    <xdr:sp macro="" textlink="">
      <xdr:nvSpPr>
        <xdr:cNvPr id="620" name="【学校施設】&#10;有形固定資産減価償却率該当値テキスト"/>
        <xdr:cNvSpPr txBox="1"/>
      </xdr:nvSpPr>
      <xdr:spPr>
        <a:xfrm>
          <a:off x="16357600"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133985</xdr:rowOff>
    </xdr:from>
    <xdr:to>
      <xdr:col>81</xdr:col>
      <xdr:colOff>101600</xdr:colOff>
      <xdr:row>59</xdr:row>
      <xdr:rowOff>64135</xdr:rowOff>
    </xdr:to>
    <xdr:sp macro="" textlink="">
      <xdr:nvSpPr>
        <xdr:cNvPr id="621" name="楕円 620"/>
        <xdr:cNvSpPr/>
      </xdr:nvSpPr>
      <xdr:spPr>
        <a:xfrm>
          <a:off x="15430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xdr:rowOff>
    </xdr:from>
    <xdr:to>
      <xdr:col>85</xdr:col>
      <xdr:colOff>127000</xdr:colOff>
      <xdr:row>59</xdr:row>
      <xdr:rowOff>32385</xdr:rowOff>
    </xdr:to>
    <xdr:cxnSp macro="">
      <xdr:nvCxnSpPr>
        <xdr:cNvPr id="622" name="直線コネクタ 621"/>
        <xdr:cNvCxnSpPr/>
      </xdr:nvCxnSpPr>
      <xdr:spPr>
        <a:xfrm>
          <a:off x="15481300" y="101288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153035</xdr:rowOff>
    </xdr:from>
    <xdr:to>
      <xdr:col>76</xdr:col>
      <xdr:colOff>165100</xdr:colOff>
      <xdr:row>59</xdr:row>
      <xdr:rowOff>83185</xdr:rowOff>
    </xdr:to>
    <xdr:sp macro="" textlink="">
      <xdr:nvSpPr>
        <xdr:cNvPr id="623" name="楕円 622"/>
        <xdr:cNvSpPr/>
      </xdr:nvSpPr>
      <xdr:spPr>
        <a:xfrm>
          <a:off x="14541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xdr:rowOff>
    </xdr:from>
    <xdr:to>
      <xdr:col>81</xdr:col>
      <xdr:colOff>50800</xdr:colOff>
      <xdr:row>59</xdr:row>
      <xdr:rowOff>32385</xdr:rowOff>
    </xdr:to>
    <xdr:cxnSp macro="">
      <xdr:nvCxnSpPr>
        <xdr:cNvPr id="624" name="直線コネクタ 623"/>
        <xdr:cNvCxnSpPr/>
      </xdr:nvCxnSpPr>
      <xdr:spPr>
        <a:xfrm flipV="1">
          <a:off x="14592300" y="101288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111125</xdr:rowOff>
    </xdr:from>
    <xdr:to>
      <xdr:col>72</xdr:col>
      <xdr:colOff>38100</xdr:colOff>
      <xdr:row>59</xdr:row>
      <xdr:rowOff>41275</xdr:rowOff>
    </xdr:to>
    <xdr:sp macro="" textlink="">
      <xdr:nvSpPr>
        <xdr:cNvPr id="625" name="楕円 624"/>
        <xdr:cNvSpPr/>
      </xdr:nvSpPr>
      <xdr:spPr>
        <a:xfrm>
          <a:off x="13652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161925</xdr:rowOff>
    </xdr:from>
    <xdr:to>
      <xdr:col>76</xdr:col>
      <xdr:colOff>114300</xdr:colOff>
      <xdr:row>59</xdr:row>
      <xdr:rowOff>32385</xdr:rowOff>
    </xdr:to>
    <xdr:cxnSp macro="">
      <xdr:nvCxnSpPr>
        <xdr:cNvPr id="626" name="直線コネクタ 625"/>
        <xdr:cNvCxnSpPr/>
      </xdr:nvCxnSpPr>
      <xdr:spPr>
        <a:xfrm>
          <a:off x="13703300" y="101060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627" name="n_1aveValue【学校施設】&#10;有形固定資産減価償却率"/>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628" name="n_2aveValue【学校施設】&#10;有形固定資産減価償却率"/>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629" name="n_3aveValue【学校施設】&#10;有形固定資産減価償却率"/>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630" name="n_4ave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80662</xdr:rowOff>
    </xdr:from>
    <xdr:ext cx="405111" cy="259045"/>
    <xdr:sp macro="" textlink="">
      <xdr:nvSpPr>
        <xdr:cNvPr id="631" name="n_1mainValue【学校施設】&#10;有形固定資産減価償却率"/>
        <xdr:cNvSpPr txBox="1"/>
      </xdr:nvSpPr>
      <xdr:spPr>
        <a:xfrm>
          <a:off x="152660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99712</xdr:rowOff>
    </xdr:from>
    <xdr:ext cx="405111" cy="259045"/>
    <xdr:sp macro="" textlink="">
      <xdr:nvSpPr>
        <xdr:cNvPr id="632" name="n_2mainValue【学校施設】&#10;有形固定資産減価償却率"/>
        <xdr:cNvSpPr txBox="1"/>
      </xdr:nvSpPr>
      <xdr:spPr>
        <a:xfrm>
          <a:off x="14389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57802</xdr:rowOff>
    </xdr:from>
    <xdr:ext cx="405111" cy="259045"/>
    <xdr:sp macro="" textlink="">
      <xdr:nvSpPr>
        <xdr:cNvPr id="633" name="n_3mainValue【学校施設】&#10;有形固定資産減価償却率"/>
        <xdr:cNvSpPr txBox="1"/>
      </xdr:nvSpPr>
      <xdr:spPr>
        <a:xfrm>
          <a:off x="13500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49" name="テキスト ボックス 64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51" name="テキスト ボックス 65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53" name="テキスト ボックス 65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5" name="テキスト ボックス 65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657" name="直線コネクタ 656"/>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658"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659" name="直線コネクタ 658"/>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660"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661" name="直線コネクタ 660"/>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662" name="【学校施設】&#10;一人当たり面積平均値テキスト"/>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663" name="フローチャート: 判断 662"/>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664" name="フローチャート: 判断 663"/>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65" name="フローチャート: 判断 664"/>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66" name="フローチャート: 判断 665"/>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11075</xdr:rowOff>
    </xdr:from>
    <xdr:to>
      <xdr:col>98</xdr:col>
      <xdr:colOff>38100</xdr:colOff>
      <xdr:row>63</xdr:row>
      <xdr:rowOff>112675</xdr:rowOff>
    </xdr:to>
    <xdr:sp macro="" textlink="">
      <xdr:nvSpPr>
        <xdr:cNvPr id="667" name="フローチャート: 判断 666"/>
        <xdr:cNvSpPr/>
      </xdr:nvSpPr>
      <xdr:spPr>
        <a:xfrm>
          <a:off x="18605500" y="108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72492</xdr:rowOff>
    </xdr:from>
    <xdr:to>
      <xdr:col>116</xdr:col>
      <xdr:colOff>114300</xdr:colOff>
      <xdr:row>63</xdr:row>
      <xdr:rowOff>2642</xdr:rowOff>
    </xdr:to>
    <xdr:sp macro="" textlink="">
      <xdr:nvSpPr>
        <xdr:cNvPr id="673" name="楕円 672"/>
        <xdr:cNvSpPr/>
      </xdr:nvSpPr>
      <xdr:spPr>
        <a:xfrm>
          <a:off x="22110700" y="1070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95369</xdr:rowOff>
    </xdr:from>
    <xdr:ext cx="469744" cy="259045"/>
    <xdr:sp macro="" textlink="">
      <xdr:nvSpPr>
        <xdr:cNvPr id="674" name="【学校施設】&#10;一人当たり面積該当値テキスト"/>
        <xdr:cNvSpPr txBox="1"/>
      </xdr:nvSpPr>
      <xdr:spPr>
        <a:xfrm>
          <a:off x="22199600" y="1055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68911</xdr:rowOff>
    </xdr:from>
    <xdr:to>
      <xdr:col>112</xdr:col>
      <xdr:colOff>38100</xdr:colOff>
      <xdr:row>62</xdr:row>
      <xdr:rowOff>170511</xdr:rowOff>
    </xdr:to>
    <xdr:sp macro="" textlink="">
      <xdr:nvSpPr>
        <xdr:cNvPr id="675" name="楕円 674"/>
        <xdr:cNvSpPr/>
      </xdr:nvSpPr>
      <xdr:spPr>
        <a:xfrm>
          <a:off x="21272500" y="1069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119711</xdr:rowOff>
    </xdr:from>
    <xdr:to>
      <xdr:col>116</xdr:col>
      <xdr:colOff>63500</xdr:colOff>
      <xdr:row>62</xdr:row>
      <xdr:rowOff>123292</xdr:rowOff>
    </xdr:to>
    <xdr:cxnSp macro="">
      <xdr:nvCxnSpPr>
        <xdr:cNvPr id="676" name="直線コネクタ 675"/>
        <xdr:cNvCxnSpPr/>
      </xdr:nvCxnSpPr>
      <xdr:spPr>
        <a:xfrm>
          <a:off x="21323300" y="10749611"/>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75311</xdr:rowOff>
    </xdr:from>
    <xdr:to>
      <xdr:col>107</xdr:col>
      <xdr:colOff>101600</xdr:colOff>
      <xdr:row>63</xdr:row>
      <xdr:rowOff>5461</xdr:rowOff>
    </xdr:to>
    <xdr:sp macro="" textlink="">
      <xdr:nvSpPr>
        <xdr:cNvPr id="677" name="楕円 676"/>
        <xdr:cNvSpPr/>
      </xdr:nvSpPr>
      <xdr:spPr>
        <a:xfrm>
          <a:off x="20383500" y="1070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119711</xdr:rowOff>
    </xdr:from>
    <xdr:to>
      <xdr:col>111</xdr:col>
      <xdr:colOff>177800</xdr:colOff>
      <xdr:row>62</xdr:row>
      <xdr:rowOff>126111</xdr:rowOff>
    </xdr:to>
    <xdr:cxnSp macro="">
      <xdr:nvCxnSpPr>
        <xdr:cNvPr id="678" name="直線コネクタ 677"/>
        <xdr:cNvCxnSpPr/>
      </xdr:nvCxnSpPr>
      <xdr:spPr>
        <a:xfrm flipV="1">
          <a:off x="20434300" y="10749611"/>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81179</xdr:rowOff>
    </xdr:from>
    <xdr:to>
      <xdr:col>102</xdr:col>
      <xdr:colOff>165100</xdr:colOff>
      <xdr:row>63</xdr:row>
      <xdr:rowOff>11329</xdr:rowOff>
    </xdr:to>
    <xdr:sp macro="" textlink="">
      <xdr:nvSpPr>
        <xdr:cNvPr id="679" name="楕円 678"/>
        <xdr:cNvSpPr/>
      </xdr:nvSpPr>
      <xdr:spPr>
        <a:xfrm>
          <a:off x="19494500" y="107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126111</xdr:rowOff>
    </xdr:from>
    <xdr:to>
      <xdr:col>107</xdr:col>
      <xdr:colOff>50800</xdr:colOff>
      <xdr:row>62</xdr:row>
      <xdr:rowOff>131979</xdr:rowOff>
    </xdr:to>
    <xdr:cxnSp macro="">
      <xdr:nvCxnSpPr>
        <xdr:cNvPr id="680" name="直線コネクタ 679"/>
        <xdr:cNvCxnSpPr/>
      </xdr:nvCxnSpPr>
      <xdr:spPr>
        <a:xfrm flipV="1">
          <a:off x="19545300" y="10756011"/>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28592</xdr:rowOff>
    </xdr:from>
    <xdr:ext cx="469744" cy="259045"/>
    <xdr:sp macro="" textlink="">
      <xdr:nvSpPr>
        <xdr:cNvPr id="681" name="n_1aveValue【学校施設】&#10;一人当たり面積"/>
        <xdr:cNvSpPr txBox="1"/>
      </xdr:nvSpPr>
      <xdr:spPr>
        <a:xfrm>
          <a:off x="21075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682" name="n_2aveValue【学校施設】&#10;一人当たり面積"/>
        <xdr:cNvSpPr txBox="1"/>
      </xdr:nvSpPr>
      <xdr:spPr>
        <a:xfrm>
          <a:off x="20199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683" name="n_3aveValue【学校施設】&#10;一人当たり面積"/>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129202</xdr:rowOff>
    </xdr:from>
    <xdr:ext cx="469744" cy="259045"/>
    <xdr:sp macro="" textlink="">
      <xdr:nvSpPr>
        <xdr:cNvPr id="684" name="n_4aveValue【学校施設】&#10;一人当たり面積"/>
        <xdr:cNvSpPr txBox="1"/>
      </xdr:nvSpPr>
      <xdr:spPr>
        <a:xfrm>
          <a:off x="18421427" y="105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15588</xdr:rowOff>
    </xdr:from>
    <xdr:ext cx="469744" cy="259045"/>
    <xdr:sp macro="" textlink="">
      <xdr:nvSpPr>
        <xdr:cNvPr id="685" name="n_1mainValue【学校施設】&#10;一人当たり面積"/>
        <xdr:cNvSpPr txBox="1"/>
      </xdr:nvSpPr>
      <xdr:spPr>
        <a:xfrm>
          <a:off x="21075727" y="1047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21988</xdr:rowOff>
    </xdr:from>
    <xdr:ext cx="469744" cy="259045"/>
    <xdr:sp macro="" textlink="">
      <xdr:nvSpPr>
        <xdr:cNvPr id="686" name="n_2mainValue【学校施設】&#10;一人当たり面積"/>
        <xdr:cNvSpPr txBox="1"/>
      </xdr:nvSpPr>
      <xdr:spPr>
        <a:xfrm>
          <a:off x="20199427" y="1048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27856</xdr:rowOff>
    </xdr:from>
    <xdr:ext cx="469744" cy="259045"/>
    <xdr:sp macro="" textlink="">
      <xdr:nvSpPr>
        <xdr:cNvPr id="687" name="n_3mainValue【学校施設】&#10;一人当たり面積"/>
        <xdr:cNvSpPr txBox="1"/>
      </xdr:nvSpPr>
      <xdr:spPr>
        <a:xfrm>
          <a:off x="19310427" y="104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6" name="正方形/長方形 6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7" name="正方形/長方形 6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8" name="正方形/長方形 6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9" name="正方形/長方形 6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0" name="正方形/長方形 6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1" name="正方形/長方形 7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2" name="正方形/長方形 7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3" name="正方形/長方形 70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29" name="直線コネクタ 728"/>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32"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33" name="直線コネクタ 732"/>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734" name="【公民館】&#10;有形固定資産減価償却率平均値テキスト"/>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35" name="フローチャート: 判断 734"/>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36" name="フローチャート: 判断 735"/>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37" name="フローチャート: 判断 736"/>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38" name="フローチャート: 判断 737"/>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739" name="フローチャート: 判断 738"/>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45" name="楕円 744"/>
        <xdr:cNvSpPr/>
      </xdr:nvSpPr>
      <xdr:spPr>
        <a:xfrm>
          <a:off x="16268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7456</xdr:rowOff>
    </xdr:from>
    <xdr:ext cx="405111" cy="259045"/>
    <xdr:sp macro="" textlink="">
      <xdr:nvSpPr>
        <xdr:cNvPr id="746" name="【公民館】&#10;有形固定資産減価償却率該当値テキスト"/>
        <xdr:cNvSpPr txBox="1"/>
      </xdr:nvSpPr>
      <xdr:spPr>
        <a:xfrm>
          <a:off x="16357600" y="1783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113574</xdr:rowOff>
    </xdr:from>
    <xdr:to>
      <xdr:col>81</xdr:col>
      <xdr:colOff>101600</xdr:colOff>
      <xdr:row>105</xdr:row>
      <xdr:rowOff>43724</xdr:rowOff>
    </xdr:to>
    <xdr:sp macro="" textlink="">
      <xdr:nvSpPr>
        <xdr:cNvPr id="747" name="楕円 746"/>
        <xdr:cNvSpPr/>
      </xdr:nvSpPr>
      <xdr:spPr>
        <a:xfrm>
          <a:off x="15430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164374</xdr:rowOff>
    </xdr:from>
    <xdr:to>
      <xdr:col>85</xdr:col>
      <xdr:colOff>127000</xdr:colOff>
      <xdr:row>105</xdr:row>
      <xdr:rowOff>35379</xdr:rowOff>
    </xdr:to>
    <xdr:cxnSp macro="">
      <xdr:nvCxnSpPr>
        <xdr:cNvPr id="748" name="直線コネクタ 747"/>
        <xdr:cNvCxnSpPr/>
      </xdr:nvCxnSpPr>
      <xdr:spPr>
        <a:xfrm>
          <a:off x="15481300" y="1799517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49" name="楕円 748"/>
        <xdr:cNvSpPr/>
      </xdr:nvSpPr>
      <xdr:spPr>
        <a:xfrm>
          <a:off x="14541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120287</xdr:rowOff>
    </xdr:from>
    <xdr:to>
      <xdr:col>81</xdr:col>
      <xdr:colOff>50800</xdr:colOff>
      <xdr:row>104</xdr:row>
      <xdr:rowOff>164374</xdr:rowOff>
    </xdr:to>
    <xdr:cxnSp macro="">
      <xdr:nvCxnSpPr>
        <xdr:cNvPr id="750" name="直線コネクタ 749"/>
        <xdr:cNvCxnSpPr/>
      </xdr:nvCxnSpPr>
      <xdr:spPr>
        <a:xfrm>
          <a:off x="14592300" y="179510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51" name="楕円 750"/>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120287</xdr:rowOff>
    </xdr:to>
    <xdr:cxnSp macro="">
      <xdr:nvCxnSpPr>
        <xdr:cNvPr id="752" name="直線コネクタ 751"/>
        <xdr:cNvCxnSpPr/>
      </xdr:nvCxnSpPr>
      <xdr:spPr>
        <a:xfrm>
          <a:off x="13703300" y="179070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31585</xdr:rowOff>
    </xdr:from>
    <xdr:ext cx="405111" cy="259045"/>
    <xdr:sp macro="" textlink="">
      <xdr:nvSpPr>
        <xdr:cNvPr id="753" name="n_1aveValue【公民館】&#10;有形固定資産減価償却率"/>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754" name="n_2aveValue【公民館】&#10;有形固定資産減価償却率"/>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755" name="n_3aveValue【公民館】&#10;有形固定資産減価償却率"/>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756" name="n_4aveValue【公民館】&#10;有形固定資産減価償却率"/>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60251</xdr:rowOff>
    </xdr:from>
    <xdr:ext cx="405111" cy="259045"/>
    <xdr:sp macro="" textlink="">
      <xdr:nvSpPr>
        <xdr:cNvPr id="757" name="n_1mainValue【公民館】&#10;有形固定資産減価償却率"/>
        <xdr:cNvSpPr txBox="1"/>
      </xdr:nvSpPr>
      <xdr:spPr>
        <a:xfrm>
          <a:off x="152660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758" name="n_2mainValue【公民館】&#10;有形固定資産減価償却率"/>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759" name="n_3mainValue【公民館】&#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0" name="直線コネクタ 7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1" name="テキスト ボックス 7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2" name="直線コネクタ 7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3" name="テキスト ボックス 7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4" name="直線コネクタ 7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5" name="テキスト ボックス 7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6" name="直線コネクタ 7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7" name="テキスト ボックス 7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8" name="直線コネクタ 7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9" name="テキスト ボックス 7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83" name="直線コネクタ 782"/>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84"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85" name="直線コネクタ 784"/>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86"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87" name="直線コネクタ 786"/>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788" name="【公民館】&#10;一人当たり面積平均値テキスト"/>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89" name="フローチャート: 判断 788"/>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90" name="フローチャート: 判断 789"/>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91" name="フローチャート: 判断 790"/>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92" name="フローチャート: 判断 791"/>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169418</xdr:rowOff>
    </xdr:from>
    <xdr:to>
      <xdr:col>98</xdr:col>
      <xdr:colOff>38100</xdr:colOff>
      <xdr:row>107</xdr:row>
      <xdr:rowOff>99568</xdr:rowOff>
    </xdr:to>
    <xdr:sp macro="" textlink="">
      <xdr:nvSpPr>
        <xdr:cNvPr id="793" name="フローチャート: 判断 792"/>
        <xdr:cNvSpPr/>
      </xdr:nvSpPr>
      <xdr:spPr>
        <a:xfrm>
          <a:off x="18605500" y="1834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8637</xdr:rowOff>
    </xdr:from>
    <xdr:to>
      <xdr:col>116</xdr:col>
      <xdr:colOff>114300</xdr:colOff>
      <xdr:row>107</xdr:row>
      <xdr:rowOff>110237</xdr:rowOff>
    </xdr:to>
    <xdr:sp macro="" textlink="">
      <xdr:nvSpPr>
        <xdr:cNvPr id="799" name="楕円 798"/>
        <xdr:cNvSpPr/>
      </xdr:nvSpPr>
      <xdr:spPr>
        <a:xfrm>
          <a:off x="22110700" y="183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158514</xdr:rowOff>
    </xdr:from>
    <xdr:ext cx="469744" cy="259045"/>
    <xdr:sp macro="" textlink="">
      <xdr:nvSpPr>
        <xdr:cNvPr id="800" name="【公民館】&#10;一人当たり面積該当値テキスト"/>
        <xdr:cNvSpPr txBox="1"/>
      </xdr:nvSpPr>
      <xdr:spPr>
        <a:xfrm>
          <a:off x="22199600" y="1833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15494</xdr:rowOff>
    </xdr:from>
    <xdr:to>
      <xdr:col>112</xdr:col>
      <xdr:colOff>38100</xdr:colOff>
      <xdr:row>107</xdr:row>
      <xdr:rowOff>117094</xdr:rowOff>
    </xdr:to>
    <xdr:sp macro="" textlink="">
      <xdr:nvSpPr>
        <xdr:cNvPr id="801" name="楕円 800"/>
        <xdr:cNvSpPr/>
      </xdr:nvSpPr>
      <xdr:spPr>
        <a:xfrm>
          <a:off x="21272500" y="1836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59437</xdr:rowOff>
    </xdr:from>
    <xdr:to>
      <xdr:col>116</xdr:col>
      <xdr:colOff>63500</xdr:colOff>
      <xdr:row>107</xdr:row>
      <xdr:rowOff>66294</xdr:rowOff>
    </xdr:to>
    <xdr:cxnSp macro="">
      <xdr:nvCxnSpPr>
        <xdr:cNvPr id="802" name="直線コネクタ 801"/>
        <xdr:cNvCxnSpPr/>
      </xdr:nvCxnSpPr>
      <xdr:spPr>
        <a:xfrm flipV="1">
          <a:off x="21323300" y="1840458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20828</xdr:rowOff>
    </xdr:from>
    <xdr:to>
      <xdr:col>107</xdr:col>
      <xdr:colOff>101600</xdr:colOff>
      <xdr:row>107</xdr:row>
      <xdr:rowOff>122428</xdr:rowOff>
    </xdr:to>
    <xdr:sp macro="" textlink="">
      <xdr:nvSpPr>
        <xdr:cNvPr id="803" name="楕円 802"/>
        <xdr:cNvSpPr/>
      </xdr:nvSpPr>
      <xdr:spPr>
        <a:xfrm>
          <a:off x="20383500" y="183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66294</xdr:rowOff>
    </xdr:from>
    <xdr:to>
      <xdr:col>111</xdr:col>
      <xdr:colOff>177800</xdr:colOff>
      <xdr:row>107</xdr:row>
      <xdr:rowOff>71628</xdr:rowOff>
    </xdr:to>
    <xdr:cxnSp macro="">
      <xdr:nvCxnSpPr>
        <xdr:cNvPr id="804" name="直線コネクタ 803"/>
        <xdr:cNvCxnSpPr/>
      </xdr:nvCxnSpPr>
      <xdr:spPr>
        <a:xfrm flipV="1">
          <a:off x="20434300" y="1841144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26163</xdr:rowOff>
    </xdr:from>
    <xdr:to>
      <xdr:col>102</xdr:col>
      <xdr:colOff>165100</xdr:colOff>
      <xdr:row>107</xdr:row>
      <xdr:rowOff>127763</xdr:rowOff>
    </xdr:to>
    <xdr:sp macro="" textlink="">
      <xdr:nvSpPr>
        <xdr:cNvPr id="805" name="楕円 804"/>
        <xdr:cNvSpPr/>
      </xdr:nvSpPr>
      <xdr:spPr>
        <a:xfrm>
          <a:off x="19494500" y="183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71628</xdr:rowOff>
    </xdr:from>
    <xdr:to>
      <xdr:col>107</xdr:col>
      <xdr:colOff>50800</xdr:colOff>
      <xdr:row>107</xdr:row>
      <xdr:rowOff>76963</xdr:rowOff>
    </xdr:to>
    <xdr:cxnSp macro="">
      <xdr:nvCxnSpPr>
        <xdr:cNvPr id="806" name="直線コネクタ 805"/>
        <xdr:cNvCxnSpPr/>
      </xdr:nvCxnSpPr>
      <xdr:spPr>
        <a:xfrm flipV="1">
          <a:off x="19545300" y="18416778"/>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807" name="n_1aveValue【公民館】&#10;一人当たり面積"/>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808" name="n_2aveValue【公民館】&#10;一人当たり面積"/>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809" name="n_3aveValue【公民館】&#10;一人当たり面積"/>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116095</xdr:rowOff>
    </xdr:from>
    <xdr:ext cx="469744" cy="259045"/>
    <xdr:sp macro="" textlink="">
      <xdr:nvSpPr>
        <xdr:cNvPr id="810" name="n_4aveValue【公民館】&#10;一人当たり面積"/>
        <xdr:cNvSpPr txBox="1"/>
      </xdr:nvSpPr>
      <xdr:spPr>
        <a:xfrm>
          <a:off x="18421427" y="181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108221</xdr:rowOff>
    </xdr:from>
    <xdr:ext cx="469744" cy="259045"/>
    <xdr:sp macro="" textlink="">
      <xdr:nvSpPr>
        <xdr:cNvPr id="811" name="n_1mainValue【公民館】&#10;一人当たり面積"/>
        <xdr:cNvSpPr txBox="1"/>
      </xdr:nvSpPr>
      <xdr:spPr>
        <a:xfrm>
          <a:off x="21075727" y="184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113555</xdr:rowOff>
    </xdr:from>
    <xdr:ext cx="469744" cy="259045"/>
    <xdr:sp macro="" textlink="">
      <xdr:nvSpPr>
        <xdr:cNvPr id="812" name="n_2mainValue【公民館】&#10;一人当たり面積"/>
        <xdr:cNvSpPr txBox="1"/>
      </xdr:nvSpPr>
      <xdr:spPr>
        <a:xfrm>
          <a:off x="20199427" y="184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118890</xdr:rowOff>
    </xdr:from>
    <xdr:ext cx="469744" cy="259045"/>
    <xdr:sp macro="" textlink="">
      <xdr:nvSpPr>
        <xdr:cNvPr id="813" name="n_3mainValue【公民館】&#10;一人当たり面積"/>
        <xdr:cNvSpPr txBox="1"/>
      </xdr:nvSpPr>
      <xdr:spPr>
        <a:xfrm>
          <a:off x="19310427" y="1846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については、類似団体内順位、全国平均、青森県平均全てにおいて上回っており、良好である。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については、現在、長寿命化に基づき建替事業を進めている状況であり、今後、改善が見込まれる。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については、昭和後期に改良済となり、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年以上経過している路線が多いことにより、順位･平均ともに大きく下回っている。このことから、長寿命化計画に基づいた改善に努めている。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5,237
5,220
52.10
4,898,000
4,801,612
93,111
2,295,964
3,747,835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61867</xdr:rowOff>
    </xdr:from>
    <xdr:to>
      <xdr:col>6</xdr:col>
      <xdr:colOff>38100</xdr:colOff>
      <xdr:row>61</xdr:row>
      <xdr:rowOff>163467</xdr:rowOff>
    </xdr:to>
    <xdr:sp macro="" textlink="">
      <xdr:nvSpPr>
        <xdr:cNvPr id="84" name="フローチャート: 判断 83"/>
        <xdr:cNvSpPr/>
      </xdr:nvSpPr>
      <xdr:spPr>
        <a:xfrm>
          <a:off x="10795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7" name="直線コネクタ 96"/>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98"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99" name="n_2ave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0"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8544</xdr:rowOff>
    </xdr:from>
    <xdr:ext cx="405111" cy="259045"/>
    <xdr:sp macro="" textlink="">
      <xdr:nvSpPr>
        <xdr:cNvPr id="101" name="n_4aveValue【体育館・プール】&#10;有形固定資産減価償却率"/>
        <xdr:cNvSpPr txBox="1"/>
      </xdr:nvSpPr>
      <xdr:spPr>
        <a:xfrm>
          <a:off x="927744" y="1029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2" name="n_1mainValue【体育館・プール】&#10;有形固定資産減価償却率"/>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3" name="n_2mainValue【体育館・プール】&#10;有形固定資産減価償却率"/>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4" name="n_3mainValue【体育館・プール】&#10;有形固定資産減価償却率"/>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4" name="直線コネクタ 123"/>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5"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6" name="直線コネクタ 125"/>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27"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28" name="直線コネクタ 127"/>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129" name="【体育館・プール】&#10;一人当たり面積平均値テキスト"/>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0" name="フローチャート: 判断 129"/>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1" name="フローチャート: 判断 130"/>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2" name="フローチャート: 判断 131"/>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3" name="フローチャート: 判断 132"/>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4" name="フローチャート: 判断 133"/>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81788</xdr:rowOff>
    </xdr:from>
    <xdr:to>
      <xdr:col>55</xdr:col>
      <xdr:colOff>50800</xdr:colOff>
      <xdr:row>63</xdr:row>
      <xdr:rowOff>11938</xdr:rowOff>
    </xdr:to>
    <xdr:sp macro="" textlink="">
      <xdr:nvSpPr>
        <xdr:cNvPr id="140" name="楕円 139"/>
        <xdr:cNvSpPr/>
      </xdr:nvSpPr>
      <xdr:spPr>
        <a:xfrm>
          <a:off x="10426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168165</xdr:rowOff>
    </xdr:from>
    <xdr:ext cx="469744" cy="259045"/>
    <xdr:sp macro="" textlink="">
      <xdr:nvSpPr>
        <xdr:cNvPr id="141" name="【体育館・プール】&#10;一人当たり面積該当値テキスト"/>
        <xdr:cNvSpPr txBox="1"/>
      </xdr:nvSpPr>
      <xdr:spPr>
        <a:xfrm>
          <a:off x="10515600" y="1062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84074</xdr:rowOff>
    </xdr:from>
    <xdr:to>
      <xdr:col>50</xdr:col>
      <xdr:colOff>165100</xdr:colOff>
      <xdr:row>63</xdr:row>
      <xdr:rowOff>14224</xdr:rowOff>
    </xdr:to>
    <xdr:sp macro="" textlink="">
      <xdr:nvSpPr>
        <xdr:cNvPr id="142" name="楕円 141"/>
        <xdr:cNvSpPr/>
      </xdr:nvSpPr>
      <xdr:spPr>
        <a:xfrm>
          <a:off x="9588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132588</xdr:rowOff>
    </xdr:from>
    <xdr:to>
      <xdr:col>55</xdr:col>
      <xdr:colOff>0</xdr:colOff>
      <xdr:row>62</xdr:row>
      <xdr:rowOff>134874</xdr:rowOff>
    </xdr:to>
    <xdr:cxnSp macro="">
      <xdr:nvCxnSpPr>
        <xdr:cNvPr id="143" name="直線コネクタ 142"/>
        <xdr:cNvCxnSpPr/>
      </xdr:nvCxnSpPr>
      <xdr:spPr>
        <a:xfrm flipV="1">
          <a:off x="9639300" y="1076248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144" name="楕円 143"/>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134874</xdr:rowOff>
    </xdr:from>
    <xdr:to>
      <xdr:col>50</xdr:col>
      <xdr:colOff>114300</xdr:colOff>
      <xdr:row>62</xdr:row>
      <xdr:rowOff>137160</xdr:rowOff>
    </xdr:to>
    <xdr:cxnSp macro="">
      <xdr:nvCxnSpPr>
        <xdr:cNvPr id="145" name="直線コネクタ 144"/>
        <xdr:cNvCxnSpPr/>
      </xdr:nvCxnSpPr>
      <xdr:spPr>
        <a:xfrm flipV="1">
          <a:off x="8750300" y="107647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88074</xdr:rowOff>
    </xdr:from>
    <xdr:to>
      <xdr:col>41</xdr:col>
      <xdr:colOff>101600</xdr:colOff>
      <xdr:row>63</xdr:row>
      <xdr:rowOff>18224</xdr:rowOff>
    </xdr:to>
    <xdr:sp macro="" textlink="">
      <xdr:nvSpPr>
        <xdr:cNvPr id="146" name="楕円 145"/>
        <xdr:cNvSpPr/>
      </xdr:nvSpPr>
      <xdr:spPr>
        <a:xfrm>
          <a:off x="7810500" y="107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137160</xdr:rowOff>
    </xdr:from>
    <xdr:to>
      <xdr:col>45</xdr:col>
      <xdr:colOff>177800</xdr:colOff>
      <xdr:row>62</xdr:row>
      <xdr:rowOff>138874</xdr:rowOff>
    </xdr:to>
    <xdr:cxnSp macro="">
      <xdr:nvCxnSpPr>
        <xdr:cNvPr id="147" name="直線コネクタ 146"/>
        <xdr:cNvCxnSpPr/>
      </xdr:nvCxnSpPr>
      <xdr:spPr>
        <a:xfrm flipV="1">
          <a:off x="7861300" y="1076706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48" name="n_1aveValue【体育館・プール】&#10;一人当たり面積"/>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49" name="n_2aveValue【体育館・プール】&#10;一人当たり面積"/>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50" name="n_3aveValue【体育館・プール】&#10;一人当たり面積"/>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151" name="n_4aveValue【体育館・プール】&#10;一人当たり面積"/>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5351</xdr:rowOff>
    </xdr:from>
    <xdr:ext cx="469744" cy="259045"/>
    <xdr:sp macro="" textlink="">
      <xdr:nvSpPr>
        <xdr:cNvPr id="152" name="n_1mainValue【体育館・プール】&#10;一人当たり面積"/>
        <xdr:cNvSpPr txBox="1"/>
      </xdr:nvSpPr>
      <xdr:spPr>
        <a:xfrm>
          <a:off x="93917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7637</xdr:rowOff>
    </xdr:from>
    <xdr:ext cx="469744" cy="259045"/>
    <xdr:sp macro="" textlink="">
      <xdr:nvSpPr>
        <xdr:cNvPr id="153" name="n_2mainValue【体育館・プール】&#10;一人当たり面積"/>
        <xdr:cNvSpPr txBox="1"/>
      </xdr:nvSpPr>
      <xdr:spPr>
        <a:xfrm>
          <a:off x="8515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9351</xdr:rowOff>
    </xdr:from>
    <xdr:ext cx="469744" cy="259045"/>
    <xdr:sp macro="" textlink="">
      <xdr:nvSpPr>
        <xdr:cNvPr id="154" name="n_3mainValue【体育館・プール】&#10;一人当たり面積"/>
        <xdr:cNvSpPr txBox="1"/>
      </xdr:nvSpPr>
      <xdr:spPr>
        <a:xfrm>
          <a:off x="76264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5" name="テキスト ボックス 16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6" name="直線コネクタ 16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7" name="テキスト ボックス 16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8" name="直線コネクタ 16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9" name="テキスト ボックス 16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0" name="直線コネクタ 16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1" name="テキスト ボックス 17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2" name="直線コネクタ 17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3" name="テキスト ボックス 17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4" name="直線コネクタ 17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5" name="テキスト ボックス 17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6" name="直線コネクタ 17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7" name="テキスト ボックス 17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8" name="直線コネクタ 1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0" name="直線コネクタ 179"/>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2" name="直線コネクタ 18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3"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84" name="直線コネクタ 183"/>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185" name="【福祉施設】&#10;有形固定資産減価償却率平均値テキスト"/>
        <xdr:cNvSpPr txBox="1"/>
      </xdr:nvSpPr>
      <xdr:spPr>
        <a:xfrm>
          <a:off x="4673600" y="1407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86" name="フローチャート: 判断 185"/>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87" name="フローチャート: 判断 186"/>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88" name="フローチャート: 判断 187"/>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89" name="フローチャート: 判断 188"/>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122827</xdr:rowOff>
    </xdr:from>
    <xdr:to>
      <xdr:col>6</xdr:col>
      <xdr:colOff>38100</xdr:colOff>
      <xdr:row>82</xdr:row>
      <xdr:rowOff>52977</xdr:rowOff>
    </xdr:to>
    <xdr:sp macro="" textlink="">
      <xdr:nvSpPr>
        <xdr:cNvPr id="190" name="フローチャート: 判断 189"/>
        <xdr:cNvSpPr/>
      </xdr:nvSpPr>
      <xdr:spPr>
        <a:xfrm>
          <a:off x="1079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109764</xdr:rowOff>
    </xdr:from>
    <xdr:to>
      <xdr:col>24</xdr:col>
      <xdr:colOff>114300</xdr:colOff>
      <xdr:row>82</xdr:row>
      <xdr:rowOff>39914</xdr:rowOff>
    </xdr:to>
    <xdr:sp macro="" textlink="">
      <xdr:nvSpPr>
        <xdr:cNvPr id="196" name="楕円 195"/>
        <xdr:cNvSpPr/>
      </xdr:nvSpPr>
      <xdr:spPr>
        <a:xfrm>
          <a:off x="4584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132641</xdr:rowOff>
    </xdr:from>
    <xdr:ext cx="405111" cy="259045"/>
    <xdr:sp macro="" textlink="">
      <xdr:nvSpPr>
        <xdr:cNvPr id="197" name="【福祉施設】&#10;有形固定資産減価償却率該当値テキスト"/>
        <xdr:cNvSpPr txBox="1"/>
      </xdr:nvSpPr>
      <xdr:spPr>
        <a:xfrm>
          <a:off x="4673600"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73842</xdr:rowOff>
    </xdr:from>
    <xdr:to>
      <xdr:col>20</xdr:col>
      <xdr:colOff>38100</xdr:colOff>
      <xdr:row>82</xdr:row>
      <xdr:rowOff>3992</xdr:rowOff>
    </xdr:to>
    <xdr:sp macro="" textlink="">
      <xdr:nvSpPr>
        <xdr:cNvPr id="198" name="楕円 197"/>
        <xdr:cNvSpPr/>
      </xdr:nvSpPr>
      <xdr:spPr>
        <a:xfrm>
          <a:off x="3746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124642</xdr:rowOff>
    </xdr:from>
    <xdr:to>
      <xdr:col>24</xdr:col>
      <xdr:colOff>63500</xdr:colOff>
      <xdr:row>81</xdr:row>
      <xdr:rowOff>160564</xdr:rowOff>
    </xdr:to>
    <xdr:cxnSp macro="">
      <xdr:nvCxnSpPr>
        <xdr:cNvPr id="199" name="直線コネクタ 198"/>
        <xdr:cNvCxnSpPr/>
      </xdr:nvCxnSpPr>
      <xdr:spPr>
        <a:xfrm>
          <a:off x="3797300" y="140120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39551</xdr:rowOff>
    </xdr:from>
    <xdr:to>
      <xdr:col>15</xdr:col>
      <xdr:colOff>101600</xdr:colOff>
      <xdr:row>81</xdr:row>
      <xdr:rowOff>141151</xdr:rowOff>
    </xdr:to>
    <xdr:sp macro="" textlink="">
      <xdr:nvSpPr>
        <xdr:cNvPr id="200" name="楕円 199"/>
        <xdr:cNvSpPr/>
      </xdr:nvSpPr>
      <xdr:spPr>
        <a:xfrm>
          <a:off x="2857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90351</xdr:rowOff>
    </xdr:from>
    <xdr:to>
      <xdr:col>19</xdr:col>
      <xdr:colOff>177800</xdr:colOff>
      <xdr:row>81</xdr:row>
      <xdr:rowOff>124642</xdr:rowOff>
    </xdr:to>
    <xdr:cxnSp macro="">
      <xdr:nvCxnSpPr>
        <xdr:cNvPr id="201" name="直線コネクタ 200"/>
        <xdr:cNvCxnSpPr/>
      </xdr:nvCxnSpPr>
      <xdr:spPr>
        <a:xfrm>
          <a:off x="2908300" y="139778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3629</xdr:rowOff>
    </xdr:from>
    <xdr:to>
      <xdr:col>10</xdr:col>
      <xdr:colOff>165100</xdr:colOff>
      <xdr:row>81</xdr:row>
      <xdr:rowOff>105229</xdr:rowOff>
    </xdr:to>
    <xdr:sp macro="" textlink="">
      <xdr:nvSpPr>
        <xdr:cNvPr id="202" name="楕円 201"/>
        <xdr:cNvSpPr/>
      </xdr:nvSpPr>
      <xdr:spPr>
        <a:xfrm>
          <a:off x="1968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54429</xdr:rowOff>
    </xdr:from>
    <xdr:to>
      <xdr:col>15</xdr:col>
      <xdr:colOff>50800</xdr:colOff>
      <xdr:row>81</xdr:row>
      <xdr:rowOff>90351</xdr:rowOff>
    </xdr:to>
    <xdr:cxnSp macro="">
      <xdr:nvCxnSpPr>
        <xdr:cNvPr id="203" name="直線コネクタ 202"/>
        <xdr:cNvCxnSpPr/>
      </xdr:nvCxnSpPr>
      <xdr:spPr>
        <a:xfrm>
          <a:off x="2019300" y="1394187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58800</xdr:rowOff>
    </xdr:from>
    <xdr:ext cx="405111" cy="259045"/>
    <xdr:sp macro="" textlink="">
      <xdr:nvSpPr>
        <xdr:cNvPr id="204" name="n_1aveValue【福祉施設】&#10;有形固定資産減価償却率"/>
        <xdr:cNvSpPr txBox="1"/>
      </xdr:nvSpPr>
      <xdr:spPr>
        <a:xfrm>
          <a:off x="35820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52269</xdr:rowOff>
    </xdr:from>
    <xdr:ext cx="405111" cy="259045"/>
    <xdr:sp macro="" textlink="">
      <xdr:nvSpPr>
        <xdr:cNvPr id="205" name="n_2aveValue【福祉施設】&#10;有形固定資産減価償却率"/>
        <xdr:cNvSpPr txBox="1"/>
      </xdr:nvSpPr>
      <xdr:spPr>
        <a:xfrm>
          <a:off x="2705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206" name="n_3aveValue【福祉施設】&#10;有形固定資産減価償却率"/>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69504</xdr:rowOff>
    </xdr:from>
    <xdr:ext cx="405111" cy="259045"/>
    <xdr:sp macro="" textlink="">
      <xdr:nvSpPr>
        <xdr:cNvPr id="207" name="n_4aveValue【福祉施設】&#10;有形固定資産減価償却率"/>
        <xdr:cNvSpPr txBox="1"/>
      </xdr:nvSpPr>
      <xdr:spPr>
        <a:xfrm>
          <a:off x="927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20519</xdr:rowOff>
    </xdr:from>
    <xdr:ext cx="405111" cy="259045"/>
    <xdr:sp macro="" textlink="">
      <xdr:nvSpPr>
        <xdr:cNvPr id="208" name="n_1mainValue【福祉施設】&#10;有形固定資産減価償却率"/>
        <xdr:cNvSpPr txBox="1"/>
      </xdr:nvSpPr>
      <xdr:spPr>
        <a:xfrm>
          <a:off x="35820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157678</xdr:rowOff>
    </xdr:from>
    <xdr:ext cx="405111" cy="259045"/>
    <xdr:sp macro="" textlink="">
      <xdr:nvSpPr>
        <xdr:cNvPr id="209" name="n_2mainValue【福祉施設】&#10;有形固定資産減価償却率"/>
        <xdr:cNvSpPr txBox="1"/>
      </xdr:nvSpPr>
      <xdr:spPr>
        <a:xfrm>
          <a:off x="2705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121756</xdr:rowOff>
    </xdr:from>
    <xdr:ext cx="405111" cy="259045"/>
    <xdr:sp macro="" textlink="">
      <xdr:nvSpPr>
        <xdr:cNvPr id="210" name="n_3mainValue【福祉施設】&#10;有形固定資産減価償却率"/>
        <xdr:cNvSpPr txBox="1"/>
      </xdr:nvSpPr>
      <xdr:spPr>
        <a:xfrm>
          <a:off x="1816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1" name="直線コネクタ 22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2" name="テキスト ボックス 22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3" name="直線コネクタ 22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4" name="テキスト ボックス 22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5" name="直線コネクタ 22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6" name="テキスト ボックス 22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7" name="直線コネクタ 22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8" name="テキスト ボックス 22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32" name="直線コネクタ 231"/>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3"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4" name="直線コネクタ 233"/>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35"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36" name="直線コネクタ 235"/>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237" name="【福祉施設】&#10;一人当たり面積平均値テキスト"/>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38" name="フローチャート: 判断 237"/>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39" name="フローチャート: 判断 238"/>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0" name="フローチャート: 判断 239"/>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41" name="フローチャート: 判断 240"/>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57708</xdr:rowOff>
    </xdr:from>
    <xdr:to>
      <xdr:col>36</xdr:col>
      <xdr:colOff>165100</xdr:colOff>
      <xdr:row>85</xdr:row>
      <xdr:rowOff>159308</xdr:rowOff>
    </xdr:to>
    <xdr:sp macro="" textlink="">
      <xdr:nvSpPr>
        <xdr:cNvPr id="242" name="フローチャート: 判断 241"/>
        <xdr:cNvSpPr/>
      </xdr:nvSpPr>
      <xdr:spPr>
        <a:xfrm>
          <a:off x="6921500" y="1463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3" name="テキスト ボックス 2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62281</xdr:rowOff>
    </xdr:from>
    <xdr:to>
      <xdr:col>55</xdr:col>
      <xdr:colOff>50800</xdr:colOff>
      <xdr:row>84</xdr:row>
      <xdr:rowOff>163881</xdr:rowOff>
    </xdr:to>
    <xdr:sp macro="" textlink="">
      <xdr:nvSpPr>
        <xdr:cNvPr id="248" name="楕円 247"/>
        <xdr:cNvSpPr/>
      </xdr:nvSpPr>
      <xdr:spPr>
        <a:xfrm>
          <a:off x="10426700" y="1446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85158</xdr:rowOff>
    </xdr:from>
    <xdr:ext cx="469744" cy="259045"/>
    <xdr:sp macro="" textlink="">
      <xdr:nvSpPr>
        <xdr:cNvPr id="249" name="【福祉施設】&#10;一人当たり面積該当値テキスト"/>
        <xdr:cNvSpPr txBox="1"/>
      </xdr:nvSpPr>
      <xdr:spPr>
        <a:xfrm>
          <a:off x="10515600" y="1431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68681</xdr:rowOff>
    </xdr:from>
    <xdr:to>
      <xdr:col>50</xdr:col>
      <xdr:colOff>165100</xdr:colOff>
      <xdr:row>84</xdr:row>
      <xdr:rowOff>170281</xdr:rowOff>
    </xdr:to>
    <xdr:sp macro="" textlink="">
      <xdr:nvSpPr>
        <xdr:cNvPr id="250" name="楕円 249"/>
        <xdr:cNvSpPr/>
      </xdr:nvSpPr>
      <xdr:spPr>
        <a:xfrm>
          <a:off x="9588500" y="144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113081</xdr:rowOff>
    </xdr:from>
    <xdr:to>
      <xdr:col>55</xdr:col>
      <xdr:colOff>0</xdr:colOff>
      <xdr:row>84</xdr:row>
      <xdr:rowOff>119481</xdr:rowOff>
    </xdr:to>
    <xdr:cxnSp macro="">
      <xdr:nvCxnSpPr>
        <xdr:cNvPr id="251" name="直線コネクタ 250"/>
        <xdr:cNvCxnSpPr/>
      </xdr:nvCxnSpPr>
      <xdr:spPr>
        <a:xfrm flipV="1">
          <a:off x="9639300" y="14514881"/>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74168</xdr:rowOff>
    </xdr:from>
    <xdr:to>
      <xdr:col>46</xdr:col>
      <xdr:colOff>38100</xdr:colOff>
      <xdr:row>85</xdr:row>
      <xdr:rowOff>4318</xdr:rowOff>
    </xdr:to>
    <xdr:sp macro="" textlink="">
      <xdr:nvSpPr>
        <xdr:cNvPr id="252" name="楕円 251"/>
        <xdr:cNvSpPr/>
      </xdr:nvSpPr>
      <xdr:spPr>
        <a:xfrm>
          <a:off x="8699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119481</xdr:rowOff>
    </xdr:from>
    <xdr:to>
      <xdr:col>50</xdr:col>
      <xdr:colOff>114300</xdr:colOff>
      <xdr:row>84</xdr:row>
      <xdr:rowOff>124968</xdr:rowOff>
    </xdr:to>
    <xdr:cxnSp macro="">
      <xdr:nvCxnSpPr>
        <xdr:cNvPr id="253" name="直線コネクタ 252"/>
        <xdr:cNvCxnSpPr/>
      </xdr:nvCxnSpPr>
      <xdr:spPr>
        <a:xfrm flipV="1">
          <a:off x="8750300" y="1452128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79197</xdr:rowOff>
    </xdr:from>
    <xdr:to>
      <xdr:col>41</xdr:col>
      <xdr:colOff>101600</xdr:colOff>
      <xdr:row>85</xdr:row>
      <xdr:rowOff>9347</xdr:rowOff>
    </xdr:to>
    <xdr:sp macro="" textlink="">
      <xdr:nvSpPr>
        <xdr:cNvPr id="254" name="楕円 253"/>
        <xdr:cNvSpPr/>
      </xdr:nvSpPr>
      <xdr:spPr>
        <a:xfrm>
          <a:off x="7810500" y="1448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124968</xdr:rowOff>
    </xdr:from>
    <xdr:to>
      <xdr:col>45</xdr:col>
      <xdr:colOff>177800</xdr:colOff>
      <xdr:row>84</xdr:row>
      <xdr:rowOff>129997</xdr:rowOff>
    </xdr:to>
    <xdr:cxnSp macro="">
      <xdr:nvCxnSpPr>
        <xdr:cNvPr id="255" name="直線コネクタ 254"/>
        <xdr:cNvCxnSpPr/>
      </xdr:nvCxnSpPr>
      <xdr:spPr>
        <a:xfrm flipV="1">
          <a:off x="7861300" y="1452676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69054</xdr:rowOff>
    </xdr:from>
    <xdr:ext cx="469744" cy="259045"/>
    <xdr:sp macro="" textlink="">
      <xdr:nvSpPr>
        <xdr:cNvPr id="256" name="n_1aveValue【福祉施設】&#10;一人当たり面積"/>
        <xdr:cNvSpPr txBox="1"/>
      </xdr:nvSpPr>
      <xdr:spPr>
        <a:xfrm>
          <a:off x="93917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85513</xdr:rowOff>
    </xdr:from>
    <xdr:ext cx="469744" cy="259045"/>
    <xdr:sp macro="" textlink="">
      <xdr:nvSpPr>
        <xdr:cNvPr id="257" name="n_2aveValue【福祉施設】&#10;一人当たり面積"/>
        <xdr:cNvSpPr txBox="1"/>
      </xdr:nvSpPr>
      <xdr:spPr>
        <a:xfrm>
          <a:off x="8515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96944</xdr:rowOff>
    </xdr:from>
    <xdr:ext cx="469744" cy="259045"/>
    <xdr:sp macro="" textlink="">
      <xdr:nvSpPr>
        <xdr:cNvPr id="258" name="n_3aveValue【福祉施設】&#10;一人当たり面積"/>
        <xdr:cNvSpPr txBox="1"/>
      </xdr:nvSpPr>
      <xdr:spPr>
        <a:xfrm>
          <a:off x="7626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4385</xdr:rowOff>
    </xdr:from>
    <xdr:ext cx="469744" cy="259045"/>
    <xdr:sp macro="" textlink="">
      <xdr:nvSpPr>
        <xdr:cNvPr id="259" name="n_4aveValue【福祉施設】&#10;一人当たり面積"/>
        <xdr:cNvSpPr txBox="1"/>
      </xdr:nvSpPr>
      <xdr:spPr>
        <a:xfrm>
          <a:off x="6737427" y="1440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15358</xdr:rowOff>
    </xdr:from>
    <xdr:ext cx="469744" cy="259045"/>
    <xdr:sp macro="" textlink="">
      <xdr:nvSpPr>
        <xdr:cNvPr id="260" name="n_1mainValue【福祉施設】&#10;一人当たり面積"/>
        <xdr:cNvSpPr txBox="1"/>
      </xdr:nvSpPr>
      <xdr:spPr>
        <a:xfrm>
          <a:off x="9391727" y="1424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20845</xdr:rowOff>
    </xdr:from>
    <xdr:ext cx="469744" cy="259045"/>
    <xdr:sp macro="" textlink="">
      <xdr:nvSpPr>
        <xdr:cNvPr id="261" name="n_2mainValue【福祉施設】&#10;一人当たり面積"/>
        <xdr:cNvSpPr txBox="1"/>
      </xdr:nvSpPr>
      <xdr:spPr>
        <a:xfrm>
          <a:off x="8515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25874</xdr:rowOff>
    </xdr:from>
    <xdr:ext cx="469744" cy="259045"/>
    <xdr:sp macro="" textlink="">
      <xdr:nvSpPr>
        <xdr:cNvPr id="262" name="n_3mainValue【福祉施設】&#10;一人当たり面積"/>
        <xdr:cNvSpPr txBox="1"/>
      </xdr:nvSpPr>
      <xdr:spPr>
        <a:xfrm>
          <a:off x="7626427" y="1425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9" name="テキスト ボックス 2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0" name="直線コネクタ 28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1" name="テキスト ボックス 29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2" name="直線コネクタ 29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3" name="テキスト ボックス 29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4" name="直線コネクタ 29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5" name="テキスト ボックス 29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6" name="直線コネクタ 29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7" name="テキスト ボックス 29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8" name="直線コネクタ 29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9" name="テキスト ボックス 29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0" name="直線コネクタ 29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1" name="テキスト ボックス 30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04" name="直線コネクタ 303"/>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05"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06" name="直線コネクタ 305"/>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07"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08" name="直線コネクタ 307"/>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309" name="【一般廃棄物処理施設】&#10;有形固定資産減価償却率平均値テキスト"/>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10" name="フローチャート: 判断 309"/>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11" name="フローチャート: 判断 310"/>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12" name="フローチャート: 判断 311"/>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13" name="フローチャート: 判断 312"/>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314" name="フローチャート: 判断 313"/>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77651</xdr:rowOff>
    </xdr:from>
    <xdr:to>
      <xdr:col>85</xdr:col>
      <xdr:colOff>177800</xdr:colOff>
      <xdr:row>38</xdr:row>
      <xdr:rowOff>7801</xdr:rowOff>
    </xdr:to>
    <xdr:sp macro="" textlink="">
      <xdr:nvSpPr>
        <xdr:cNvPr id="320" name="楕円 319"/>
        <xdr:cNvSpPr/>
      </xdr:nvSpPr>
      <xdr:spPr>
        <a:xfrm>
          <a:off x="162687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100528</xdr:rowOff>
    </xdr:from>
    <xdr:ext cx="405111" cy="259045"/>
    <xdr:sp macro="" textlink="">
      <xdr:nvSpPr>
        <xdr:cNvPr id="321" name="【一般廃棄物処理施設】&#10;有形固定資産減価償却率該当値テキスト"/>
        <xdr:cNvSpPr txBox="1"/>
      </xdr:nvSpPr>
      <xdr:spPr>
        <a:xfrm>
          <a:off x="16357600" y="62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43361</xdr:rowOff>
    </xdr:from>
    <xdr:to>
      <xdr:col>81</xdr:col>
      <xdr:colOff>101600</xdr:colOff>
      <xdr:row>37</xdr:row>
      <xdr:rowOff>144961</xdr:rowOff>
    </xdr:to>
    <xdr:sp macro="" textlink="">
      <xdr:nvSpPr>
        <xdr:cNvPr id="322" name="楕円 321"/>
        <xdr:cNvSpPr/>
      </xdr:nvSpPr>
      <xdr:spPr>
        <a:xfrm>
          <a:off x="15430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94161</xdr:rowOff>
    </xdr:from>
    <xdr:to>
      <xdr:col>85</xdr:col>
      <xdr:colOff>127000</xdr:colOff>
      <xdr:row>37</xdr:row>
      <xdr:rowOff>128451</xdr:rowOff>
    </xdr:to>
    <xdr:cxnSp macro="">
      <xdr:nvCxnSpPr>
        <xdr:cNvPr id="323" name="直線コネクタ 322"/>
        <xdr:cNvCxnSpPr/>
      </xdr:nvCxnSpPr>
      <xdr:spPr>
        <a:xfrm>
          <a:off x="15481300" y="643781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20501</xdr:rowOff>
    </xdr:from>
    <xdr:to>
      <xdr:col>76</xdr:col>
      <xdr:colOff>165100</xdr:colOff>
      <xdr:row>37</xdr:row>
      <xdr:rowOff>122101</xdr:rowOff>
    </xdr:to>
    <xdr:sp macro="" textlink="">
      <xdr:nvSpPr>
        <xdr:cNvPr id="324" name="楕円 323"/>
        <xdr:cNvSpPr/>
      </xdr:nvSpPr>
      <xdr:spPr>
        <a:xfrm>
          <a:off x="14541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71301</xdr:rowOff>
    </xdr:from>
    <xdr:to>
      <xdr:col>81</xdr:col>
      <xdr:colOff>50800</xdr:colOff>
      <xdr:row>37</xdr:row>
      <xdr:rowOff>94161</xdr:rowOff>
    </xdr:to>
    <xdr:cxnSp macro="">
      <xdr:nvCxnSpPr>
        <xdr:cNvPr id="325" name="直線コネクタ 324"/>
        <xdr:cNvCxnSpPr/>
      </xdr:nvCxnSpPr>
      <xdr:spPr>
        <a:xfrm>
          <a:off x="14592300" y="641495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142966</xdr:rowOff>
    </xdr:from>
    <xdr:to>
      <xdr:col>72</xdr:col>
      <xdr:colOff>38100</xdr:colOff>
      <xdr:row>37</xdr:row>
      <xdr:rowOff>73116</xdr:rowOff>
    </xdr:to>
    <xdr:sp macro="" textlink="">
      <xdr:nvSpPr>
        <xdr:cNvPr id="326" name="楕円 325"/>
        <xdr:cNvSpPr/>
      </xdr:nvSpPr>
      <xdr:spPr>
        <a:xfrm>
          <a:off x="13652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22316</xdr:rowOff>
    </xdr:from>
    <xdr:to>
      <xdr:col>76</xdr:col>
      <xdr:colOff>114300</xdr:colOff>
      <xdr:row>37</xdr:row>
      <xdr:rowOff>71301</xdr:rowOff>
    </xdr:to>
    <xdr:cxnSp macro="">
      <xdr:nvCxnSpPr>
        <xdr:cNvPr id="327" name="直線コネクタ 326"/>
        <xdr:cNvCxnSpPr/>
      </xdr:nvCxnSpPr>
      <xdr:spPr>
        <a:xfrm>
          <a:off x="13703300" y="636596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328"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329" name="n_2aveValue【一般廃棄物処理施設】&#10;有形固定資産減価償却率"/>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43015</xdr:rowOff>
    </xdr:from>
    <xdr:ext cx="405111" cy="259045"/>
    <xdr:sp macro="" textlink="">
      <xdr:nvSpPr>
        <xdr:cNvPr id="330" name="n_3aveValue【一般廃棄物処理施設】&#10;有形固定資産減価償却率"/>
        <xdr:cNvSpPr txBox="1"/>
      </xdr:nvSpPr>
      <xdr:spPr>
        <a:xfrm>
          <a:off x="13500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331" name="n_4aveValue【一般廃棄物処理施設】&#10;有形固定資産減価償却率"/>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161488</xdr:rowOff>
    </xdr:from>
    <xdr:ext cx="405111" cy="259045"/>
    <xdr:sp macro="" textlink="">
      <xdr:nvSpPr>
        <xdr:cNvPr id="332" name="n_1mainValue【一般廃棄物処理施設】&#10;有形固定資産減価償却率"/>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138628</xdr:rowOff>
    </xdr:from>
    <xdr:ext cx="405111" cy="259045"/>
    <xdr:sp macro="" textlink="">
      <xdr:nvSpPr>
        <xdr:cNvPr id="333" name="n_2mainValue【一般廃棄物処理施設】&#10;有形固定資産減価償却率"/>
        <xdr:cNvSpPr txBox="1"/>
      </xdr:nvSpPr>
      <xdr:spPr>
        <a:xfrm>
          <a:off x="14389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89643</xdr:rowOff>
    </xdr:from>
    <xdr:ext cx="405111" cy="259045"/>
    <xdr:sp macro="" textlink="">
      <xdr:nvSpPr>
        <xdr:cNvPr id="334" name="n_3mainValue【一般廃棄物処理施設】&#10;有形固定資産減価償却率"/>
        <xdr:cNvSpPr txBox="1"/>
      </xdr:nvSpPr>
      <xdr:spPr>
        <a:xfrm>
          <a:off x="13500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3" name="テキスト ボックス 3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4" name="直線コネクタ 3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5" name="直線コネクタ 34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46" name="テキスト ボックス 34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7" name="直線コネクタ 34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8" name="テキスト ボックス 34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9" name="直線コネクタ 34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0" name="テキスト ボックス 34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1" name="直線コネクタ 35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2" name="テキスト ボックス 35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3" name="直線コネクタ 35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54" name="テキスト ボックス 35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5" name="直線コネクタ 35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56" name="テキスト ボックス 35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8" name="テキスト ボックス 35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360" name="直線コネクタ 359"/>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361" name="【一般廃棄物処理施設】&#10;一人当たり有形固定資産（償却資産）額最小値テキスト"/>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362" name="直線コネクタ 361"/>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363" name="【一般廃棄物処理施設】&#10;一人当たり有形固定資産（償却資産）額最大値テキスト"/>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364" name="直線コネクタ 363"/>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365" name="【一般廃棄物処理施設】&#10;一人当たり有形固定資産（償却資産）額平均値テキスト"/>
        <xdr:cNvSpPr txBox="1"/>
      </xdr:nvSpPr>
      <xdr:spPr>
        <a:xfrm>
          <a:off x="22199600" y="6674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366" name="フローチャート: 判断 365"/>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367" name="フローチャート: 判断 366"/>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368" name="フローチャート: 判断 367"/>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369" name="フローチャート: 判断 368"/>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67593</xdr:rowOff>
    </xdr:from>
    <xdr:to>
      <xdr:col>98</xdr:col>
      <xdr:colOff>38100</xdr:colOff>
      <xdr:row>40</xdr:row>
      <xdr:rowOff>169193</xdr:rowOff>
    </xdr:to>
    <xdr:sp macro="" textlink="">
      <xdr:nvSpPr>
        <xdr:cNvPr id="370" name="フローチャート: 判断 369"/>
        <xdr:cNvSpPr/>
      </xdr:nvSpPr>
      <xdr:spPr>
        <a:xfrm>
          <a:off x="18605500" y="692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115798</xdr:rowOff>
    </xdr:from>
    <xdr:to>
      <xdr:col>116</xdr:col>
      <xdr:colOff>114300</xdr:colOff>
      <xdr:row>38</xdr:row>
      <xdr:rowOff>45948</xdr:rowOff>
    </xdr:to>
    <xdr:sp macro="" textlink="">
      <xdr:nvSpPr>
        <xdr:cNvPr id="376" name="楕円 375"/>
        <xdr:cNvSpPr/>
      </xdr:nvSpPr>
      <xdr:spPr>
        <a:xfrm>
          <a:off x="22110700" y="645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138675</xdr:rowOff>
    </xdr:from>
    <xdr:ext cx="599010" cy="259045"/>
    <xdr:sp macro="" textlink="">
      <xdr:nvSpPr>
        <xdr:cNvPr id="377" name="【一般廃棄物処理施設】&#10;一人当たり有形固定資産（償却資産）額該当値テキスト"/>
        <xdr:cNvSpPr txBox="1"/>
      </xdr:nvSpPr>
      <xdr:spPr>
        <a:xfrm>
          <a:off x="22199600" y="6310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127532</xdr:rowOff>
    </xdr:from>
    <xdr:to>
      <xdr:col>112</xdr:col>
      <xdr:colOff>38100</xdr:colOff>
      <xdr:row>38</xdr:row>
      <xdr:rowOff>57682</xdr:rowOff>
    </xdr:to>
    <xdr:sp macro="" textlink="">
      <xdr:nvSpPr>
        <xdr:cNvPr id="378" name="楕円 377"/>
        <xdr:cNvSpPr/>
      </xdr:nvSpPr>
      <xdr:spPr>
        <a:xfrm>
          <a:off x="21272500" y="64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166598</xdr:rowOff>
    </xdr:from>
    <xdr:to>
      <xdr:col>116</xdr:col>
      <xdr:colOff>63500</xdr:colOff>
      <xdr:row>38</xdr:row>
      <xdr:rowOff>6882</xdr:rowOff>
    </xdr:to>
    <xdr:cxnSp macro="">
      <xdr:nvCxnSpPr>
        <xdr:cNvPr id="379" name="直線コネクタ 378"/>
        <xdr:cNvCxnSpPr/>
      </xdr:nvCxnSpPr>
      <xdr:spPr>
        <a:xfrm flipV="1">
          <a:off x="21323300" y="6510248"/>
          <a:ext cx="8382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29933</xdr:rowOff>
    </xdr:from>
    <xdr:to>
      <xdr:col>107</xdr:col>
      <xdr:colOff>101600</xdr:colOff>
      <xdr:row>38</xdr:row>
      <xdr:rowOff>131533</xdr:rowOff>
    </xdr:to>
    <xdr:sp macro="" textlink="">
      <xdr:nvSpPr>
        <xdr:cNvPr id="380" name="楕円 379"/>
        <xdr:cNvSpPr/>
      </xdr:nvSpPr>
      <xdr:spPr>
        <a:xfrm>
          <a:off x="20383500" y="65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6882</xdr:rowOff>
    </xdr:from>
    <xdr:to>
      <xdr:col>111</xdr:col>
      <xdr:colOff>177800</xdr:colOff>
      <xdr:row>38</xdr:row>
      <xdr:rowOff>80733</xdr:rowOff>
    </xdr:to>
    <xdr:cxnSp macro="">
      <xdr:nvCxnSpPr>
        <xdr:cNvPr id="381" name="直線コネクタ 380"/>
        <xdr:cNvCxnSpPr/>
      </xdr:nvCxnSpPr>
      <xdr:spPr>
        <a:xfrm flipV="1">
          <a:off x="20434300" y="6521982"/>
          <a:ext cx="889000" cy="7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5623</xdr:rowOff>
    </xdr:from>
    <xdr:to>
      <xdr:col>102</xdr:col>
      <xdr:colOff>165100</xdr:colOff>
      <xdr:row>38</xdr:row>
      <xdr:rowOff>107223</xdr:rowOff>
    </xdr:to>
    <xdr:sp macro="" textlink="">
      <xdr:nvSpPr>
        <xdr:cNvPr id="382" name="楕円 381"/>
        <xdr:cNvSpPr/>
      </xdr:nvSpPr>
      <xdr:spPr>
        <a:xfrm>
          <a:off x="19494500" y="65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56423</xdr:rowOff>
    </xdr:from>
    <xdr:to>
      <xdr:col>107</xdr:col>
      <xdr:colOff>50800</xdr:colOff>
      <xdr:row>38</xdr:row>
      <xdr:rowOff>80733</xdr:rowOff>
    </xdr:to>
    <xdr:cxnSp macro="">
      <xdr:nvCxnSpPr>
        <xdr:cNvPr id="383" name="直線コネクタ 382"/>
        <xdr:cNvCxnSpPr/>
      </xdr:nvCxnSpPr>
      <xdr:spPr>
        <a:xfrm>
          <a:off x="19545300" y="6571523"/>
          <a:ext cx="889000" cy="2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103444</xdr:rowOff>
    </xdr:from>
    <xdr:ext cx="599010" cy="259045"/>
    <xdr:sp macro="" textlink="">
      <xdr:nvSpPr>
        <xdr:cNvPr id="384" name="n_1aveValue【一般廃棄物処理施設】&#10;一人当たり有形固定資産（償却資産）額"/>
        <xdr:cNvSpPr txBox="1"/>
      </xdr:nvSpPr>
      <xdr:spPr>
        <a:xfrm>
          <a:off x="21011095" y="678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947</xdr:rowOff>
    </xdr:from>
    <xdr:ext cx="599010" cy="259045"/>
    <xdr:sp macro="" textlink="">
      <xdr:nvSpPr>
        <xdr:cNvPr id="385" name="n_2aveValue【一般廃棄物処理施設】&#10;一人当たり有形固定資産（償却資産）額"/>
        <xdr:cNvSpPr txBox="1"/>
      </xdr:nvSpPr>
      <xdr:spPr>
        <a:xfrm>
          <a:off x="201347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126376</xdr:rowOff>
    </xdr:from>
    <xdr:ext cx="599010" cy="259045"/>
    <xdr:sp macro="" textlink="">
      <xdr:nvSpPr>
        <xdr:cNvPr id="386" name="n_3aveValue【一般廃棄物処理施設】&#10;一人当たり有形固定資産（償却資産）額"/>
        <xdr:cNvSpPr txBox="1"/>
      </xdr:nvSpPr>
      <xdr:spPr>
        <a:xfrm>
          <a:off x="19245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14270</xdr:rowOff>
    </xdr:from>
    <xdr:ext cx="534377" cy="259045"/>
    <xdr:sp macro="" textlink="">
      <xdr:nvSpPr>
        <xdr:cNvPr id="387" name="n_4aveValue【一般廃棄物処理施設】&#10;一人当たり有形固定資産（償却資産）額"/>
        <xdr:cNvSpPr txBox="1"/>
      </xdr:nvSpPr>
      <xdr:spPr>
        <a:xfrm>
          <a:off x="18389111" y="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74209</xdr:rowOff>
    </xdr:from>
    <xdr:ext cx="599010" cy="259045"/>
    <xdr:sp macro="" textlink="">
      <xdr:nvSpPr>
        <xdr:cNvPr id="388" name="n_1mainValue【一般廃棄物処理施設】&#10;一人当たり有形固定資産（償却資産）額"/>
        <xdr:cNvSpPr txBox="1"/>
      </xdr:nvSpPr>
      <xdr:spPr>
        <a:xfrm>
          <a:off x="21011095" y="624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148060</xdr:rowOff>
    </xdr:from>
    <xdr:ext cx="599010" cy="259045"/>
    <xdr:sp macro="" textlink="">
      <xdr:nvSpPr>
        <xdr:cNvPr id="389" name="n_2mainValue【一般廃棄物処理施設】&#10;一人当たり有形固定資産（償却資産）額"/>
        <xdr:cNvSpPr txBox="1"/>
      </xdr:nvSpPr>
      <xdr:spPr>
        <a:xfrm>
          <a:off x="20134795" y="632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123750</xdr:rowOff>
    </xdr:from>
    <xdr:ext cx="599010" cy="259045"/>
    <xdr:sp macro="" textlink="">
      <xdr:nvSpPr>
        <xdr:cNvPr id="390" name="n_3mainValue【一般廃棄物処理施設】&#10;一人当たり有形固定資産（償却資産）額"/>
        <xdr:cNvSpPr txBox="1"/>
      </xdr:nvSpPr>
      <xdr:spPr>
        <a:xfrm>
          <a:off x="19245795" y="629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7" name="正方形/長方形 4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8" name="正方形/長方形 4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9" name="正方形/長方形 4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0" name="正方形/長方形 4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1" name="正方形/長方形 4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2" name="正方形/長方形 4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3" name="正方形/長方形 4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4" name="正方形/長方形 4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5" name="テキスト ボックス 4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6" name="直線コネクタ 4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7" name="テキスト ボックス 41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18" name="直線コネクタ 41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19" name="テキスト ボックス 41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0" name="直線コネクタ 41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1" name="テキスト ボックス 42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2" name="直線コネクタ 42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3" name="テキスト ボックス 42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4" name="直線コネクタ 42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5" name="テキスト ボックス 42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6" name="直線コネクタ 42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27" name="テキスト ボックス 42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8" name="直線コネクタ 4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29" name="テキスト ボックス 42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431" name="直線コネクタ 430"/>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32"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33" name="直線コネクタ 43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434"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435" name="直線コネクタ 434"/>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436"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437" name="フローチャート: 判断 436"/>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438" name="フローチャート: 判断 437"/>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439" name="フローチャート: 判断 438"/>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440" name="フローチャート: 判断 439"/>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156845</xdr:rowOff>
    </xdr:from>
    <xdr:to>
      <xdr:col>67</xdr:col>
      <xdr:colOff>101600</xdr:colOff>
      <xdr:row>82</xdr:row>
      <xdr:rowOff>86995</xdr:rowOff>
    </xdr:to>
    <xdr:sp macro="" textlink="">
      <xdr:nvSpPr>
        <xdr:cNvPr id="441" name="フローチャート: 判断 440"/>
        <xdr:cNvSpPr/>
      </xdr:nvSpPr>
      <xdr:spPr>
        <a:xfrm>
          <a:off x="12763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2" name="テキスト ボックス 4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3" name="テキスト ボックス 4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4" name="テキスト ボックス 4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5" name="テキスト ボックス 4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6" name="テキスト ボックス 4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447" name="楕円 446"/>
        <xdr:cNvSpPr/>
      </xdr:nvSpPr>
      <xdr:spPr>
        <a:xfrm>
          <a:off x="162687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111141</xdr:rowOff>
    </xdr:from>
    <xdr:ext cx="405111" cy="259045"/>
    <xdr:sp macro="" textlink="">
      <xdr:nvSpPr>
        <xdr:cNvPr id="448" name="【消防施設】&#10;有形固定資産減価償却率該当値テキスト"/>
        <xdr:cNvSpPr txBox="1"/>
      </xdr:nvSpPr>
      <xdr:spPr>
        <a:xfrm>
          <a:off x="16357600"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141605</xdr:rowOff>
    </xdr:from>
    <xdr:to>
      <xdr:col>81</xdr:col>
      <xdr:colOff>101600</xdr:colOff>
      <xdr:row>82</xdr:row>
      <xdr:rowOff>71755</xdr:rowOff>
    </xdr:to>
    <xdr:sp macro="" textlink="">
      <xdr:nvSpPr>
        <xdr:cNvPr id="449" name="楕円 448"/>
        <xdr:cNvSpPr/>
      </xdr:nvSpPr>
      <xdr:spPr>
        <a:xfrm>
          <a:off x="15430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139064</xdr:rowOff>
    </xdr:from>
    <xdr:to>
      <xdr:col>85</xdr:col>
      <xdr:colOff>127000</xdr:colOff>
      <xdr:row>82</xdr:row>
      <xdr:rowOff>20955</xdr:rowOff>
    </xdr:to>
    <xdr:cxnSp macro="">
      <xdr:nvCxnSpPr>
        <xdr:cNvPr id="450" name="直線コネクタ 449"/>
        <xdr:cNvCxnSpPr/>
      </xdr:nvCxnSpPr>
      <xdr:spPr>
        <a:xfrm flipV="1">
          <a:off x="15481300" y="14026514"/>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118745</xdr:rowOff>
    </xdr:from>
    <xdr:to>
      <xdr:col>76</xdr:col>
      <xdr:colOff>165100</xdr:colOff>
      <xdr:row>82</xdr:row>
      <xdr:rowOff>48895</xdr:rowOff>
    </xdr:to>
    <xdr:sp macro="" textlink="">
      <xdr:nvSpPr>
        <xdr:cNvPr id="451" name="楕円 450"/>
        <xdr:cNvSpPr/>
      </xdr:nvSpPr>
      <xdr:spPr>
        <a:xfrm>
          <a:off x="14541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169545</xdr:rowOff>
    </xdr:from>
    <xdr:to>
      <xdr:col>81</xdr:col>
      <xdr:colOff>50800</xdr:colOff>
      <xdr:row>82</xdr:row>
      <xdr:rowOff>20955</xdr:rowOff>
    </xdr:to>
    <xdr:cxnSp macro="">
      <xdr:nvCxnSpPr>
        <xdr:cNvPr id="452" name="直線コネクタ 451"/>
        <xdr:cNvCxnSpPr/>
      </xdr:nvCxnSpPr>
      <xdr:spPr>
        <a:xfrm>
          <a:off x="14592300" y="14056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61595</xdr:rowOff>
    </xdr:from>
    <xdr:to>
      <xdr:col>72</xdr:col>
      <xdr:colOff>38100</xdr:colOff>
      <xdr:row>81</xdr:row>
      <xdr:rowOff>163195</xdr:rowOff>
    </xdr:to>
    <xdr:sp macro="" textlink="">
      <xdr:nvSpPr>
        <xdr:cNvPr id="453" name="楕円 452"/>
        <xdr:cNvSpPr/>
      </xdr:nvSpPr>
      <xdr:spPr>
        <a:xfrm>
          <a:off x="13652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112395</xdr:rowOff>
    </xdr:from>
    <xdr:to>
      <xdr:col>76</xdr:col>
      <xdr:colOff>114300</xdr:colOff>
      <xdr:row>81</xdr:row>
      <xdr:rowOff>169545</xdr:rowOff>
    </xdr:to>
    <xdr:cxnSp macro="">
      <xdr:nvCxnSpPr>
        <xdr:cNvPr id="454" name="直線コネクタ 453"/>
        <xdr:cNvCxnSpPr/>
      </xdr:nvCxnSpPr>
      <xdr:spPr>
        <a:xfrm>
          <a:off x="13703300" y="139998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455" name="n_1aveValue【消防施設】&#10;有形固定資産減価償却率"/>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456" name="n_2ave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457" name="n_3aveValue【消防施設】&#10;有形固定資産減価償却率"/>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103522</xdr:rowOff>
    </xdr:from>
    <xdr:ext cx="405111" cy="259045"/>
    <xdr:sp macro="" textlink="">
      <xdr:nvSpPr>
        <xdr:cNvPr id="458" name="n_4aveValue【消防施設】&#10;有形固定資産減価償却率"/>
        <xdr:cNvSpPr txBox="1"/>
      </xdr:nvSpPr>
      <xdr:spPr>
        <a:xfrm>
          <a:off x="12611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88282</xdr:rowOff>
    </xdr:from>
    <xdr:ext cx="405111" cy="259045"/>
    <xdr:sp macro="" textlink="">
      <xdr:nvSpPr>
        <xdr:cNvPr id="459" name="n_1mainValue【消防施設】&#10;有形固定資産減価償却率"/>
        <xdr:cNvSpPr txBox="1"/>
      </xdr:nvSpPr>
      <xdr:spPr>
        <a:xfrm>
          <a:off x="15266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65422</xdr:rowOff>
    </xdr:from>
    <xdr:ext cx="405111" cy="259045"/>
    <xdr:sp macro="" textlink="">
      <xdr:nvSpPr>
        <xdr:cNvPr id="460" name="n_2mainValue【消防施設】&#10;有形固定資産減価償却率"/>
        <xdr:cNvSpPr txBox="1"/>
      </xdr:nvSpPr>
      <xdr:spPr>
        <a:xfrm>
          <a:off x="14389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461" name="n_3mainValue【消防施設】&#10;有形固定資産減価償却率"/>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2" name="正方形/長方形 4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3" name="正方形/長方形 4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4" name="正方形/長方形 4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5" name="正方形/長方形 4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6" name="正方形/長方形 4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7" name="正方形/長方形 4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8" name="正方形/長方形 4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9" name="正方形/長方形 4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0" name="テキスト ボックス 4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1" name="直線コネクタ 4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2" name="直線コネクタ 4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3" name="テキスト ボックス 4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4" name="直線コネクタ 4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5" name="テキスト ボックス 4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6" name="直線コネクタ 4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7" name="テキスト ボックス 4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8" name="直線コネクタ 4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9" name="テキスト ボックス 4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0" name="直線コネクタ 4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1" name="テキスト ボックス 4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2" name="直線コネクタ 4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3" name="テキスト ボックス 4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485" name="直線コネクタ 484"/>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86"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87" name="直線コネクタ 486"/>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488"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489" name="直線コネクタ 488"/>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490" name="【消防施設】&#10;一人当たり面積平均値テキスト"/>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491" name="フローチャート: 判断 490"/>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492" name="フローチャート: 判断 491"/>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493" name="フローチャート: 判断 49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494" name="フローチャート: 判断 493"/>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158750</xdr:rowOff>
    </xdr:from>
    <xdr:to>
      <xdr:col>98</xdr:col>
      <xdr:colOff>38100</xdr:colOff>
      <xdr:row>85</xdr:row>
      <xdr:rowOff>88900</xdr:rowOff>
    </xdr:to>
    <xdr:sp macro="" textlink="">
      <xdr:nvSpPr>
        <xdr:cNvPr id="495" name="フローチャート: 判断 494"/>
        <xdr:cNvSpPr/>
      </xdr:nvSpPr>
      <xdr:spPr>
        <a:xfrm>
          <a:off x="18605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6" name="テキスト ボックス 4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7" name="テキスト ボックス 4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8" name="テキスト ボックス 4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9" name="テキスト ボックス 4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0" name="テキスト ボックス 4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48261</xdr:rowOff>
    </xdr:from>
    <xdr:to>
      <xdr:col>116</xdr:col>
      <xdr:colOff>114300</xdr:colOff>
      <xdr:row>83</xdr:row>
      <xdr:rowOff>149861</xdr:rowOff>
    </xdr:to>
    <xdr:sp macro="" textlink="">
      <xdr:nvSpPr>
        <xdr:cNvPr id="501" name="楕円 500"/>
        <xdr:cNvSpPr/>
      </xdr:nvSpPr>
      <xdr:spPr>
        <a:xfrm>
          <a:off x="22110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71138</xdr:rowOff>
    </xdr:from>
    <xdr:ext cx="469744" cy="259045"/>
    <xdr:sp macro="" textlink="">
      <xdr:nvSpPr>
        <xdr:cNvPr id="502" name="【消防施設】&#10;一人当たり面積該当値テキスト"/>
        <xdr:cNvSpPr txBox="1"/>
      </xdr:nvSpPr>
      <xdr:spPr>
        <a:xfrm>
          <a:off x="22199600"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105411</xdr:rowOff>
    </xdr:from>
    <xdr:to>
      <xdr:col>112</xdr:col>
      <xdr:colOff>38100</xdr:colOff>
      <xdr:row>84</xdr:row>
      <xdr:rowOff>35561</xdr:rowOff>
    </xdr:to>
    <xdr:sp macro="" textlink="">
      <xdr:nvSpPr>
        <xdr:cNvPr id="503" name="楕円 502"/>
        <xdr:cNvSpPr/>
      </xdr:nvSpPr>
      <xdr:spPr>
        <a:xfrm>
          <a:off x="21272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99061</xdr:rowOff>
    </xdr:from>
    <xdr:to>
      <xdr:col>116</xdr:col>
      <xdr:colOff>63500</xdr:colOff>
      <xdr:row>83</xdr:row>
      <xdr:rowOff>156211</xdr:rowOff>
    </xdr:to>
    <xdr:cxnSp macro="">
      <xdr:nvCxnSpPr>
        <xdr:cNvPr id="504" name="直線コネクタ 503"/>
        <xdr:cNvCxnSpPr/>
      </xdr:nvCxnSpPr>
      <xdr:spPr>
        <a:xfrm flipV="1">
          <a:off x="21323300" y="143294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505" name="楕円 504"/>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156211</xdr:rowOff>
    </xdr:from>
    <xdr:to>
      <xdr:col>111</xdr:col>
      <xdr:colOff>177800</xdr:colOff>
      <xdr:row>84</xdr:row>
      <xdr:rowOff>15239</xdr:rowOff>
    </xdr:to>
    <xdr:cxnSp macro="">
      <xdr:nvCxnSpPr>
        <xdr:cNvPr id="506" name="直線コネクタ 505"/>
        <xdr:cNvCxnSpPr/>
      </xdr:nvCxnSpPr>
      <xdr:spPr>
        <a:xfrm flipV="1">
          <a:off x="20434300" y="14386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128270</xdr:rowOff>
    </xdr:from>
    <xdr:to>
      <xdr:col>102</xdr:col>
      <xdr:colOff>165100</xdr:colOff>
      <xdr:row>84</xdr:row>
      <xdr:rowOff>58420</xdr:rowOff>
    </xdr:to>
    <xdr:sp macro="" textlink="">
      <xdr:nvSpPr>
        <xdr:cNvPr id="507" name="楕円 506"/>
        <xdr:cNvSpPr/>
      </xdr:nvSpPr>
      <xdr:spPr>
        <a:xfrm>
          <a:off x="19494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xdr:rowOff>
    </xdr:from>
    <xdr:to>
      <xdr:col>107</xdr:col>
      <xdr:colOff>50800</xdr:colOff>
      <xdr:row>84</xdr:row>
      <xdr:rowOff>15239</xdr:rowOff>
    </xdr:to>
    <xdr:cxnSp macro="">
      <xdr:nvCxnSpPr>
        <xdr:cNvPr id="508" name="直線コネクタ 507"/>
        <xdr:cNvCxnSpPr/>
      </xdr:nvCxnSpPr>
      <xdr:spPr>
        <a:xfrm>
          <a:off x="19545300" y="14409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89552</xdr:rowOff>
    </xdr:from>
    <xdr:ext cx="469744" cy="259045"/>
    <xdr:sp macro="" textlink="">
      <xdr:nvSpPr>
        <xdr:cNvPr id="509" name="n_1aveValue【消防施設】&#10;一人当たり面積"/>
        <xdr:cNvSpPr txBox="1"/>
      </xdr:nvSpPr>
      <xdr:spPr>
        <a:xfrm>
          <a:off x="210757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510" name="n_2aveValue【消防施設】&#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93363</xdr:rowOff>
    </xdr:from>
    <xdr:ext cx="469744" cy="259045"/>
    <xdr:sp macro="" textlink="">
      <xdr:nvSpPr>
        <xdr:cNvPr id="511" name="n_3aveValue【消防施設】&#10;一人当たり面積"/>
        <xdr:cNvSpPr txBox="1"/>
      </xdr:nvSpPr>
      <xdr:spPr>
        <a:xfrm>
          <a:off x="19310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105427</xdr:rowOff>
    </xdr:from>
    <xdr:ext cx="469744" cy="259045"/>
    <xdr:sp macro="" textlink="">
      <xdr:nvSpPr>
        <xdr:cNvPr id="512" name="n_4aveValue【消防施設】&#10;一人当たり面積"/>
        <xdr:cNvSpPr txBox="1"/>
      </xdr:nvSpPr>
      <xdr:spPr>
        <a:xfrm>
          <a:off x="18421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52088</xdr:rowOff>
    </xdr:from>
    <xdr:ext cx="469744" cy="259045"/>
    <xdr:sp macro="" textlink="">
      <xdr:nvSpPr>
        <xdr:cNvPr id="513" name="n_1mainValue【消防施設】&#10;一人当たり面積"/>
        <xdr:cNvSpPr txBox="1"/>
      </xdr:nvSpPr>
      <xdr:spPr>
        <a:xfrm>
          <a:off x="210757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514" name="n_2mainValue【消防施設】&#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74947</xdr:rowOff>
    </xdr:from>
    <xdr:ext cx="469744" cy="259045"/>
    <xdr:sp macro="" textlink="">
      <xdr:nvSpPr>
        <xdr:cNvPr id="515" name="n_3mainValue【消防施設】&#10;一人当たり面積"/>
        <xdr:cNvSpPr txBox="1"/>
      </xdr:nvSpPr>
      <xdr:spPr>
        <a:xfrm>
          <a:off x="19310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6" name="正方形/長方形 5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7" name="正方形/長方形 5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8" name="正方形/長方形 5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9" name="正方形/長方形 5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0" name="正方形/長方形 5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1" name="正方形/長方形 5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2" name="正方形/長方形 5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3" name="正方形/長方形 5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4" name="テキスト ボックス 5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5" name="直線コネクタ 5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6" name="テキスト ボックス 52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7" name="直線コネクタ 5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8" name="テキスト ボックス 52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9" name="直線コネクタ 5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0" name="テキスト ボックス 5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1" name="直線コネクタ 5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2" name="テキスト ボックス 5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3" name="直線コネクタ 5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4" name="テキスト ボックス 5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5" name="直線コネクタ 5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6" name="テキスト ボックス 5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7" name="直線コネクタ 5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8" name="テキスト ボックス 53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9" name="直線コネクタ 5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41" name="直線コネクタ 540"/>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3" name="直線コネクタ 54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44"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45" name="直線コネクタ 544"/>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546" name="【庁舎】&#10;有形固定資産減価償却率平均値テキスト"/>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47" name="フローチャート: 判断 546"/>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48" name="フローチャート: 判断 547"/>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49" name="フローチャート: 判断 548"/>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50" name="フローチャート: 判断 549"/>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551" name="フローチャート: 判断 550"/>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557" name="楕円 556"/>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558" name="【庁舎】&#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559" name="楕円 558"/>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560" name="直線コネクタ 559"/>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561" name="楕円 560"/>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562" name="直線コネクタ 561"/>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563" name="楕円 562"/>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564" name="直線コネクタ 563"/>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565" name="n_1aveValue【庁舎】&#10;有形固定資産減価償却率"/>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566" name="n_2ave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567" name="n_3aveValue【庁舎】&#10;有形固定資産減価償却率"/>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568" name="n_4aveValue【庁舎】&#10;有形固定資産減価償却率"/>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569" name="n_1mainValue【庁舎】&#10;有形固定資産減価償却率"/>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570" name="n_2mainValue【庁舎】&#10;有形固定資産減価償却率"/>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571" name="n_3mainValue【庁舎】&#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2" name="正方形/長方形 5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3" name="正方形/長方形 5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4" name="正方形/長方形 5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5" name="正方形/長方形 5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6" name="正方形/長方形 5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7" name="正方形/長方形 5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8" name="正方形/長方形 5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9" name="正方形/長方形 5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0" name="テキスト ボックス 5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1" name="直線コネクタ 5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2" name="直線コネクタ 58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3" name="テキスト ボックス 58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4" name="直線コネクタ 58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5" name="テキスト ボックス 58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6" name="直線コネクタ 58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7" name="テキスト ボックス 58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8" name="直線コネクタ 58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9" name="テキスト ボックス 58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0" name="直線コネクタ 58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1" name="テキスト ボックス 59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2" name="直線コネクタ 59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93" name="テキスト ボックス 592"/>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4" name="直線コネクタ 5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95" name="テキスト ボックス 59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597" name="直線コネクタ 596"/>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98"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99" name="直線コネクタ 59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00"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01" name="直線コネクタ 600"/>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602"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03" name="フローチャート: 判断 602"/>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04" name="フローチャート: 判断 603"/>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05" name="フローチャート: 判断 604"/>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06" name="フローチャート: 判断 605"/>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80428</xdr:rowOff>
    </xdr:from>
    <xdr:to>
      <xdr:col>98</xdr:col>
      <xdr:colOff>38100</xdr:colOff>
      <xdr:row>109</xdr:row>
      <xdr:rowOff>10578</xdr:rowOff>
    </xdr:to>
    <xdr:sp macro="" textlink="">
      <xdr:nvSpPr>
        <xdr:cNvPr id="607" name="フローチャート: 判断 606"/>
        <xdr:cNvSpPr/>
      </xdr:nvSpPr>
      <xdr:spPr>
        <a:xfrm>
          <a:off x="18605500" y="1859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8" name="テキスト ボックス 6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9" name="テキスト ボックス 6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0" name="テキスト ボックス 6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1" name="テキスト ボックス 6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2" name="テキスト ボックス 6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147864</xdr:rowOff>
    </xdr:from>
    <xdr:to>
      <xdr:col>116</xdr:col>
      <xdr:colOff>114300</xdr:colOff>
      <xdr:row>109</xdr:row>
      <xdr:rowOff>78014</xdr:rowOff>
    </xdr:to>
    <xdr:sp macro="" textlink="">
      <xdr:nvSpPr>
        <xdr:cNvPr id="613" name="楕円 612"/>
        <xdr:cNvSpPr/>
      </xdr:nvSpPr>
      <xdr:spPr>
        <a:xfrm>
          <a:off x="221107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62791</xdr:rowOff>
    </xdr:from>
    <xdr:ext cx="469744" cy="259045"/>
    <xdr:sp macro="" textlink="">
      <xdr:nvSpPr>
        <xdr:cNvPr id="614" name="【庁舎】&#10;一人当たり面積該当値テキスト"/>
        <xdr:cNvSpPr txBox="1"/>
      </xdr:nvSpPr>
      <xdr:spPr>
        <a:xfrm>
          <a:off x="22199600" y="1857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115697</xdr:rowOff>
    </xdr:from>
    <xdr:to>
      <xdr:col>112</xdr:col>
      <xdr:colOff>38100</xdr:colOff>
      <xdr:row>109</xdr:row>
      <xdr:rowOff>45847</xdr:rowOff>
    </xdr:to>
    <xdr:sp macro="" textlink="">
      <xdr:nvSpPr>
        <xdr:cNvPr id="615" name="楕円 614"/>
        <xdr:cNvSpPr/>
      </xdr:nvSpPr>
      <xdr:spPr>
        <a:xfrm>
          <a:off x="21272500" y="1863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166497</xdr:rowOff>
    </xdr:from>
    <xdr:to>
      <xdr:col>116</xdr:col>
      <xdr:colOff>63500</xdr:colOff>
      <xdr:row>109</xdr:row>
      <xdr:rowOff>27214</xdr:rowOff>
    </xdr:to>
    <xdr:cxnSp macro="">
      <xdr:nvCxnSpPr>
        <xdr:cNvPr id="616" name="直線コネクタ 615"/>
        <xdr:cNvCxnSpPr/>
      </xdr:nvCxnSpPr>
      <xdr:spPr>
        <a:xfrm>
          <a:off x="21323300" y="18683097"/>
          <a:ext cx="8382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116514</xdr:rowOff>
    </xdr:from>
    <xdr:to>
      <xdr:col>107</xdr:col>
      <xdr:colOff>101600</xdr:colOff>
      <xdr:row>109</xdr:row>
      <xdr:rowOff>46664</xdr:rowOff>
    </xdr:to>
    <xdr:sp macro="" textlink="">
      <xdr:nvSpPr>
        <xdr:cNvPr id="617" name="楕円 616"/>
        <xdr:cNvSpPr/>
      </xdr:nvSpPr>
      <xdr:spPr>
        <a:xfrm>
          <a:off x="20383500" y="1863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166497</xdr:rowOff>
    </xdr:from>
    <xdr:to>
      <xdr:col>111</xdr:col>
      <xdr:colOff>177800</xdr:colOff>
      <xdr:row>108</xdr:row>
      <xdr:rowOff>167314</xdr:rowOff>
    </xdr:to>
    <xdr:cxnSp macro="">
      <xdr:nvCxnSpPr>
        <xdr:cNvPr id="618" name="直線コネクタ 617"/>
        <xdr:cNvCxnSpPr/>
      </xdr:nvCxnSpPr>
      <xdr:spPr>
        <a:xfrm flipV="1">
          <a:off x="20434300" y="18683097"/>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117329</xdr:rowOff>
    </xdr:from>
    <xdr:to>
      <xdr:col>102</xdr:col>
      <xdr:colOff>165100</xdr:colOff>
      <xdr:row>109</xdr:row>
      <xdr:rowOff>47479</xdr:rowOff>
    </xdr:to>
    <xdr:sp macro="" textlink="">
      <xdr:nvSpPr>
        <xdr:cNvPr id="619" name="楕円 618"/>
        <xdr:cNvSpPr/>
      </xdr:nvSpPr>
      <xdr:spPr>
        <a:xfrm>
          <a:off x="19494500" y="186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167314</xdr:rowOff>
    </xdr:from>
    <xdr:to>
      <xdr:col>107</xdr:col>
      <xdr:colOff>50800</xdr:colOff>
      <xdr:row>108</xdr:row>
      <xdr:rowOff>168129</xdr:rowOff>
    </xdr:to>
    <xdr:cxnSp macro="">
      <xdr:nvCxnSpPr>
        <xdr:cNvPr id="620" name="直線コネクタ 619"/>
        <xdr:cNvCxnSpPr/>
      </xdr:nvCxnSpPr>
      <xdr:spPr>
        <a:xfrm flipV="1">
          <a:off x="19545300" y="18683914"/>
          <a:ext cx="8890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621"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622"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623" name="n_3aveValue【庁舎】&#10;一人当たり面積"/>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27105</xdr:rowOff>
    </xdr:from>
    <xdr:ext cx="469744" cy="259045"/>
    <xdr:sp macro="" textlink="">
      <xdr:nvSpPr>
        <xdr:cNvPr id="624" name="n_4aveValue【庁舎】&#10;一人当たり面積"/>
        <xdr:cNvSpPr txBox="1"/>
      </xdr:nvSpPr>
      <xdr:spPr>
        <a:xfrm>
          <a:off x="18421427" y="1837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36974</xdr:rowOff>
    </xdr:from>
    <xdr:ext cx="469744" cy="259045"/>
    <xdr:sp macro="" textlink="">
      <xdr:nvSpPr>
        <xdr:cNvPr id="625" name="n_1mainValue【庁舎】&#10;一人当たり面積"/>
        <xdr:cNvSpPr txBox="1"/>
      </xdr:nvSpPr>
      <xdr:spPr>
        <a:xfrm>
          <a:off x="21075727" y="1872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37791</xdr:rowOff>
    </xdr:from>
    <xdr:ext cx="469744" cy="259045"/>
    <xdr:sp macro="" textlink="">
      <xdr:nvSpPr>
        <xdr:cNvPr id="626" name="n_2mainValue【庁舎】&#10;一人当たり面積"/>
        <xdr:cNvSpPr txBox="1"/>
      </xdr:nvSpPr>
      <xdr:spPr>
        <a:xfrm>
          <a:off x="20199427" y="1872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38606</xdr:rowOff>
    </xdr:from>
    <xdr:ext cx="469744" cy="259045"/>
    <xdr:sp macro="" textlink="">
      <xdr:nvSpPr>
        <xdr:cNvPr id="627" name="n_3mainValue【庁舎】&#10;一人当たり面積"/>
        <xdr:cNvSpPr txBox="1"/>
      </xdr:nvSpPr>
      <xdr:spPr>
        <a:xfrm>
          <a:off x="19310427" y="1872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については、類似団体内順位、全国平均、青森県平均全てにおいて上回っており、良好である。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については、減価償却率が特に高いことから、財政負担を考慮しながらも計画的に整備していく必要がある。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については、新庁舎の建替が完了したことから、減価償却率の改善が見込まれる。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4898000</v>
      </c>
      <c r="BO4" s="462"/>
      <c r="BP4" s="462"/>
      <c r="BQ4" s="462"/>
      <c r="BR4" s="462"/>
      <c r="BS4" s="462"/>
      <c r="BT4" s="462"/>
      <c r="BU4" s="463"/>
      <c r="BV4" s="461">
        <v>6757178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4.0999999999999996</v>
      </c>
      <c r="CU4" s="646"/>
      <c r="CV4" s="646"/>
      <c r="CW4" s="646"/>
      <c r="CX4" s="646"/>
      <c r="CY4" s="646"/>
      <c r="CZ4" s="646"/>
      <c r="DA4" s="647"/>
      <c r="DB4" s="645">
        <v>8.1999999999999993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4801612</v>
      </c>
      <c r="BO5" s="467"/>
      <c r="BP5" s="467"/>
      <c r="BQ5" s="467"/>
      <c r="BR5" s="467"/>
      <c r="BS5" s="467"/>
      <c r="BT5" s="467"/>
      <c r="BU5" s="468"/>
      <c r="BV5" s="466">
        <v>6563753</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86</v>
      </c>
      <c r="CU5" s="437"/>
      <c r="CV5" s="437"/>
      <c r="CW5" s="437"/>
      <c r="CX5" s="437"/>
      <c r="CY5" s="437"/>
      <c r="CZ5" s="437"/>
      <c r="DA5" s="438"/>
      <c r="DB5" s="436">
        <v>77.8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96388</v>
      </c>
      <c r="BO6" s="467"/>
      <c r="BP6" s="467"/>
      <c r="BQ6" s="467"/>
      <c r="BR6" s="467"/>
      <c r="BS6" s="467"/>
      <c r="BT6" s="467"/>
      <c r="BU6" s="468"/>
      <c r="BV6" s="466">
        <v>193425</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88.8</v>
      </c>
      <c r="CU6" s="620"/>
      <c r="CV6" s="620"/>
      <c r="CW6" s="620"/>
      <c r="CX6" s="620"/>
      <c r="CY6" s="620"/>
      <c r="CZ6" s="620"/>
      <c r="DA6" s="621"/>
      <c r="DB6" s="619">
        <v>81.099999999999994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3277</v>
      </c>
      <c r="BO7" s="467"/>
      <c r="BP7" s="467"/>
      <c r="BQ7" s="467"/>
      <c r="BR7" s="467"/>
      <c r="BS7" s="467"/>
      <c r="BT7" s="467"/>
      <c r="BU7" s="468"/>
      <c r="BV7" s="466">
        <v>3250</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2295964</v>
      </c>
      <c r="CU7" s="467"/>
      <c r="CV7" s="467"/>
      <c r="CW7" s="467"/>
      <c r="CX7" s="467"/>
      <c r="CY7" s="467"/>
      <c r="CZ7" s="467"/>
      <c r="DA7" s="468"/>
      <c r="DB7" s="466">
        <v>2305675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94</v>
      </c>
      <c r="AV8" s="524"/>
      <c r="AW8" s="524"/>
      <c r="AX8" s="524"/>
      <c r="AY8" s="446" t="s">
        <v>108</v>
      </c>
      <c r="AZ8" s="447"/>
      <c r="BA8" s="447"/>
      <c r="BB8" s="447"/>
      <c r="BC8" s="447"/>
      <c r="BD8" s="447"/>
      <c r="BE8" s="447"/>
      <c r="BF8" s="447"/>
      <c r="BG8" s="447"/>
      <c r="BH8" s="447"/>
      <c r="BI8" s="447"/>
      <c r="BJ8" s="447"/>
      <c r="BK8" s="447"/>
      <c r="BL8" s="447"/>
      <c r="BM8" s="448"/>
      <c r="BN8" s="466">
        <v>93111</v>
      </c>
      <c r="BO8" s="467"/>
      <c r="BP8" s="467"/>
      <c r="BQ8" s="467"/>
      <c r="BR8" s="467"/>
      <c r="BS8" s="467"/>
      <c r="BT8" s="467"/>
      <c r="BU8" s="468"/>
      <c r="BV8" s="466">
        <v>190175</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0.28000000000000003</v>
      </c>
      <c r="CU8" s="580"/>
      <c r="CV8" s="580"/>
      <c r="CW8" s="580"/>
      <c r="CX8" s="580"/>
      <c r="CY8" s="580"/>
      <c r="CZ8" s="580"/>
      <c r="DA8" s="581"/>
      <c r="DB8" s="579">
        <v>0.27</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5227</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94</v>
      </c>
      <c r="AV9" s="524"/>
      <c r="AW9" s="524"/>
      <c r="AX9" s="524"/>
      <c r="AY9" s="446" t="s">
        <v>114</v>
      </c>
      <c r="AZ9" s="447"/>
      <c r="BA9" s="447"/>
      <c r="BB9" s="447"/>
      <c r="BC9" s="447"/>
      <c r="BD9" s="447"/>
      <c r="BE9" s="447"/>
      <c r="BF9" s="447"/>
      <c r="BG9" s="447"/>
      <c r="BH9" s="447"/>
      <c r="BI9" s="447"/>
      <c r="BJ9" s="447"/>
      <c r="BK9" s="447"/>
      <c r="BL9" s="447"/>
      <c r="BM9" s="448"/>
      <c r="BN9" s="466">
        <v>-97064</v>
      </c>
      <c r="BO9" s="467"/>
      <c r="BP9" s="467"/>
      <c r="BQ9" s="467"/>
      <c r="BR9" s="467"/>
      <c r="BS9" s="467"/>
      <c r="BT9" s="467"/>
      <c r="BU9" s="468"/>
      <c r="BV9" s="466">
        <v>48310</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14.6</v>
      </c>
      <c r="CU9" s="437"/>
      <c r="CV9" s="437"/>
      <c r="CW9" s="437"/>
      <c r="CX9" s="437"/>
      <c r="CY9" s="437"/>
      <c r="CZ9" s="437"/>
      <c r="DA9" s="438"/>
      <c r="DB9" s="436">
        <v>14.2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6340</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251933</v>
      </c>
      <c r="BO10" s="467"/>
      <c r="BP10" s="467"/>
      <c r="BQ10" s="467"/>
      <c r="BR10" s="467"/>
      <c r="BS10" s="467"/>
      <c r="BT10" s="467"/>
      <c r="BU10" s="468"/>
      <c r="BV10" s="466">
        <v>230089</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94</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5237</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488000</v>
      </c>
      <c r="BO12" s="467"/>
      <c r="BP12" s="467"/>
      <c r="BQ12" s="467"/>
      <c r="BR12" s="467"/>
      <c r="BS12" s="467"/>
      <c r="BT12" s="467"/>
      <c r="BU12" s="468"/>
      <c r="BV12" s="466">
        <v>411000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5220</v>
      </c>
      <c r="S13" s="570"/>
      <c r="T13" s="570"/>
      <c r="U13" s="570"/>
      <c r="V13" s="571"/>
      <c r="W13" s="557" t="s">
        <v>137</v>
      </c>
      <c r="X13" s="479"/>
      <c r="Y13" s="479"/>
      <c r="Z13" s="479"/>
      <c r="AA13" s="479"/>
      <c r="AB13" s="480"/>
      <c r="AC13" s="442">
        <v>612</v>
      </c>
      <c r="AD13" s="443"/>
      <c r="AE13" s="443"/>
      <c r="AF13" s="443"/>
      <c r="AG13" s="444"/>
      <c r="AH13" s="442">
        <v>624</v>
      </c>
      <c r="AI13" s="443"/>
      <c r="AJ13" s="443"/>
      <c r="AK13" s="443"/>
      <c r="AL13" s="445"/>
      <c r="AM13" s="535" t="s">
        <v>138</v>
      </c>
      <c r="AN13" s="440"/>
      <c r="AO13" s="440"/>
      <c r="AP13" s="440"/>
      <c r="AQ13" s="440"/>
      <c r="AR13" s="440"/>
      <c r="AS13" s="440"/>
      <c r="AT13" s="441"/>
      <c r="AU13" s="523" t="s">
        <v>94</v>
      </c>
      <c r="AV13" s="524"/>
      <c r="AW13" s="524"/>
      <c r="AX13" s="524"/>
      <c r="AY13" s="446" t="s">
        <v>139</v>
      </c>
      <c r="AZ13" s="447"/>
      <c r="BA13" s="447"/>
      <c r="BB13" s="447"/>
      <c r="BC13" s="447"/>
      <c r="BD13" s="447"/>
      <c r="BE13" s="447"/>
      <c r="BF13" s="447"/>
      <c r="BG13" s="447"/>
      <c r="BH13" s="447"/>
      <c r="BI13" s="447"/>
      <c r="BJ13" s="447"/>
      <c r="BK13" s="447"/>
      <c r="BL13" s="447"/>
      <c r="BM13" s="448"/>
      <c r="BN13" s="466">
        <v>-333131</v>
      </c>
      <c r="BO13" s="467"/>
      <c r="BP13" s="467"/>
      <c r="BQ13" s="467"/>
      <c r="BR13" s="467"/>
      <c r="BS13" s="467"/>
      <c r="BT13" s="467"/>
      <c r="BU13" s="468"/>
      <c r="BV13" s="466">
        <v>-132601</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15.7</v>
      </c>
      <c r="CU13" s="437"/>
      <c r="CV13" s="437"/>
      <c r="CW13" s="437"/>
      <c r="CX13" s="437"/>
      <c r="CY13" s="437"/>
      <c r="CZ13" s="437"/>
      <c r="DA13" s="438"/>
      <c r="DB13" s="436">
        <v>16.600000000000001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141</v>
      </c>
      <c r="M14" s="603"/>
      <c r="N14" s="603"/>
      <c r="O14" s="603"/>
      <c r="P14" s="603"/>
      <c r="Q14" s="604"/>
      <c r="R14" s="569">
        <v>5366</v>
      </c>
      <c r="S14" s="570"/>
      <c r="T14" s="570"/>
      <c r="U14" s="570"/>
      <c r="V14" s="571"/>
      <c r="W14" s="572"/>
      <c r="X14" s="482"/>
      <c r="Y14" s="482"/>
      <c r="Z14" s="482"/>
      <c r="AA14" s="482"/>
      <c r="AB14" s="483"/>
      <c r="AC14" s="562">
        <v>23.9</v>
      </c>
      <c r="AD14" s="563"/>
      <c r="AE14" s="563"/>
      <c r="AF14" s="563"/>
      <c r="AG14" s="564"/>
      <c r="AH14" s="562">
        <v>19.7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v>39.799999999999997</v>
      </c>
      <c r="CU14" s="574"/>
      <c r="CV14" s="574"/>
      <c r="CW14" s="574"/>
      <c r="CX14" s="574"/>
      <c r="CY14" s="574"/>
      <c r="CZ14" s="574"/>
      <c r="DA14" s="575"/>
      <c r="DB14" s="573">
        <v>32.9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136</v>
      </c>
      <c r="N15" s="567"/>
      <c r="O15" s="567"/>
      <c r="P15" s="567"/>
      <c r="Q15" s="568"/>
      <c r="R15" s="569">
        <v>5352</v>
      </c>
      <c r="S15" s="570"/>
      <c r="T15" s="570"/>
      <c r="U15" s="570"/>
      <c r="V15" s="571"/>
      <c r="W15" s="557" t="s">
        <v>143</v>
      </c>
      <c r="X15" s="479"/>
      <c r="Y15" s="479"/>
      <c r="Z15" s="479"/>
      <c r="AA15" s="479"/>
      <c r="AB15" s="480"/>
      <c r="AC15" s="442">
        <v>566</v>
      </c>
      <c r="AD15" s="443"/>
      <c r="AE15" s="443"/>
      <c r="AF15" s="443"/>
      <c r="AG15" s="444"/>
      <c r="AH15" s="442">
        <v>1044</v>
      </c>
      <c r="AI15" s="443"/>
      <c r="AJ15" s="443"/>
      <c r="AK15" s="443"/>
      <c r="AL15" s="445"/>
      <c r="AM15" s="535"/>
      <c r="AN15" s="440"/>
      <c r="AO15" s="440"/>
      <c r="AP15" s="440"/>
      <c r="AQ15" s="440"/>
      <c r="AR15" s="440"/>
      <c r="AS15" s="440"/>
      <c r="AT15" s="441"/>
      <c r="AU15" s="523"/>
      <c r="AV15" s="524"/>
      <c r="AW15" s="524"/>
      <c r="AX15" s="524"/>
      <c r="AY15" s="458" t="s">
        <v>144</v>
      </c>
      <c r="AZ15" s="459"/>
      <c r="BA15" s="459"/>
      <c r="BB15" s="459"/>
      <c r="BC15" s="459"/>
      <c r="BD15" s="459"/>
      <c r="BE15" s="459"/>
      <c r="BF15" s="459"/>
      <c r="BG15" s="459"/>
      <c r="BH15" s="459"/>
      <c r="BI15" s="459"/>
      <c r="BJ15" s="459"/>
      <c r="BK15" s="459"/>
      <c r="BL15" s="459"/>
      <c r="BM15" s="460"/>
      <c r="BN15" s="461">
        <v>594259</v>
      </c>
      <c r="BO15" s="462"/>
      <c r="BP15" s="462"/>
      <c r="BQ15" s="462"/>
      <c r="BR15" s="462"/>
      <c r="BS15" s="462"/>
      <c r="BT15" s="462"/>
      <c r="BU15" s="463"/>
      <c r="BV15" s="461">
        <v>576619</v>
      </c>
      <c r="BW15" s="462"/>
      <c r="BX15" s="462"/>
      <c r="BY15" s="462"/>
      <c r="BZ15" s="462"/>
      <c r="CA15" s="462"/>
      <c r="CB15" s="462"/>
      <c r="CC15" s="463"/>
      <c r="CD15" s="576" t="s">
        <v>145</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146</v>
      </c>
      <c r="M16" s="560"/>
      <c r="N16" s="560"/>
      <c r="O16" s="560"/>
      <c r="P16" s="560"/>
      <c r="Q16" s="561"/>
      <c r="R16" s="554" t="s">
        <v>147</v>
      </c>
      <c r="S16" s="555"/>
      <c r="T16" s="555"/>
      <c r="U16" s="555"/>
      <c r="V16" s="556"/>
      <c r="W16" s="572"/>
      <c r="X16" s="482"/>
      <c r="Y16" s="482"/>
      <c r="Z16" s="482"/>
      <c r="AA16" s="482"/>
      <c r="AB16" s="483"/>
      <c r="AC16" s="562">
        <v>22.1</v>
      </c>
      <c r="AD16" s="563"/>
      <c r="AE16" s="563"/>
      <c r="AF16" s="563"/>
      <c r="AG16" s="564"/>
      <c r="AH16" s="562">
        <v>33</v>
      </c>
      <c r="AI16" s="563"/>
      <c r="AJ16" s="563"/>
      <c r="AK16" s="563"/>
      <c r="AL16" s="565"/>
      <c r="AM16" s="535"/>
      <c r="AN16" s="440"/>
      <c r="AO16" s="440"/>
      <c r="AP16" s="440"/>
      <c r="AQ16" s="440"/>
      <c r="AR16" s="440"/>
      <c r="AS16" s="440"/>
      <c r="AT16" s="441"/>
      <c r="AU16" s="523"/>
      <c r="AV16" s="524"/>
      <c r="AW16" s="524"/>
      <c r="AX16" s="524"/>
      <c r="AY16" s="446" t="s">
        <v>148</v>
      </c>
      <c r="AZ16" s="447"/>
      <c r="BA16" s="447"/>
      <c r="BB16" s="447"/>
      <c r="BC16" s="447"/>
      <c r="BD16" s="447"/>
      <c r="BE16" s="447"/>
      <c r="BF16" s="447"/>
      <c r="BG16" s="447"/>
      <c r="BH16" s="447"/>
      <c r="BI16" s="447"/>
      <c r="BJ16" s="447"/>
      <c r="BK16" s="447"/>
      <c r="BL16" s="447"/>
      <c r="BM16" s="448"/>
      <c r="BN16" s="466">
        <v>2054976</v>
      </c>
      <c r="BO16" s="467"/>
      <c r="BP16" s="467"/>
      <c r="BQ16" s="467"/>
      <c r="BR16" s="467"/>
      <c r="BS16" s="467"/>
      <c r="BT16" s="467"/>
      <c r="BU16" s="468"/>
      <c r="BV16" s="466">
        <v>2054444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149</v>
      </c>
      <c r="N17" s="552"/>
      <c r="O17" s="552"/>
      <c r="P17" s="552"/>
      <c r="Q17" s="553"/>
      <c r="R17" s="554" t="s">
        <v>150</v>
      </c>
      <c r="S17" s="555"/>
      <c r="T17" s="555"/>
      <c r="U17" s="555"/>
      <c r="V17" s="556"/>
      <c r="W17" s="557" t="s">
        <v>151</v>
      </c>
      <c r="X17" s="479"/>
      <c r="Y17" s="479"/>
      <c r="Z17" s="479"/>
      <c r="AA17" s="479"/>
      <c r="AB17" s="480"/>
      <c r="AC17" s="442">
        <v>1380</v>
      </c>
      <c r="AD17" s="443"/>
      <c r="AE17" s="443"/>
      <c r="AF17" s="443"/>
      <c r="AG17" s="444"/>
      <c r="AH17" s="442">
        <v>1498</v>
      </c>
      <c r="AI17" s="443"/>
      <c r="AJ17" s="443"/>
      <c r="AK17" s="443"/>
      <c r="AL17" s="445"/>
      <c r="AM17" s="535"/>
      <c r="AN17" s="440"/>
      <c r="AO17" s="440"/>
      <c r="AP17" s="440"/>
      <c r="AQ17" s="440"/>
      <c r="AR17" s="440"/>
      <c r="AS17" s="440"/>
      <c r="AT17" s="441"/>
      <c r="AU17" s="523"/>
      <c r="AV17" s="524"/>
      <c r="AW17" s="524"/>
      <c r="AX17" s="524"/>
      <c r="AY17" s="446" t="s">
        <v>152</v>
      </c>
      <c r="AZ17" s="447"/>
      <c r="BA17" s="447"/>
      <c r="BB17" s="447"/>
      <c r="BC17" s="447"/>
      <c r="BD17" s="447"/>
      <c r="BE17" s="447"/>
      <c r="BF17" s="447"/>
      <c r="BG17" s="447"/>
      <c r="BH17" s="447"/>
      <c r="BI17" s="447"/>
      <c r="BJ17" s="447"/>
      <c r="BK17" s="447"/>
      <c r="BL17" s="447"/>
      <c r="BM17" s="448"/>
      <c r="BN17" s="466">
        <v>765983</v>
      </c>
      <c r="BO17" s="467"/>
      <c r="BP17" s="467"/>
      <c r="BQ17" s="467"/>
      <c r="BR17" s="467"/>
      <c r="BS17" s="467"/>
      <c r="BT17" s="467"/>
      <c r="BU17" s="468"/>
      <c r="BV17" s="466">
        <v>732675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153</v>
      </c>
      <c r="C18" s="529"/>
      <c r="D18" s="529"/>
      <c r="E18" s="530"/>
      <c r="F18" s="530"/>
      <c r="G18" s="530"/>
      <c r="H18" s="530"/>
      <c r="I18" s="530"/>
      <c r="J18" s="530"/>
      <c r="K18" s="530"/>
      <c r="L18" s="531">
        <v>52.1</v>
      </c>
      <c r="M18" s="531"/>
      <c r="N18" s="531"/>
      <c r="O18" s="531"/>
      <c r="P18" s="531"/>
      <c r="Q18" s="531"/>
      <c r="R18" s="532"/>
      <c r="S18" s="532"/>
      <c r="T18" s="532"/>
      <c r="U18" s="532"/>
      <c r="V18" s="533"/>
      <c r="W18" s="547"/>
      <c r="X18" s="548"/>
      <c r="Y18" s="548"/>
      <c r="Z18" s="548"/>
      <c r="AA18" s="548"/>
      <c r="AB18" s="558"/>
      <c r="AC18" s="430">
        <v>53.9</v>
      </c>
      <c r="AD18" s="431"/>
      <c r="AE18" s="431"/>
      <c r="AF18" s="431"/>
      <c r="AG18" s="534"/>
      <c r="AH18" s="430">
        <v>47.3</v>
      </c>
      <c r="AI18" s="431"/>
      <c r="AJ18" s="431"/>
      <c r="AK18" s="431"/>
      <c r="AL18" s="432"/>
      <c r="AM18" s="535"/>
      <c r="AN18" s="440"/>
      <c r="AO18" s="440"/>
      <c r="AP18" s="440"/>
      <c r="AQ18" s="440"/>
      <c r="AR18" s="440"/>
      <c r="AS18" s="440"/>
      <c r="AT18" s="441"/>
      <c r="AU18" s="523"/>
      <c r="AV18" s="524"/>
      <c r="AW18" s="524"/>
      <c r="AX18" s="524"/>
      <c r="AY18" s="446" t="s">
        <v>154</v>
      </c>
      <c r="AZ18" s="447"/>
      <c r="BA18" s="447"/>
      <c r="BB18" s="447"/>
      <c r="BC18" s="447"/>
      <c r="BD18" s="447"/>
      <c r="BE18" s="447"/>
      <c r="BF18" s="447"/>
      <c r="BG18" s="447"/>
      <c r="BH18" s="447"/>
      <c r="BI18" s="447"/>
      <c r="BJ18" s="447"/>
      <c r="BK18" s="447"/>
      <c r="BL18" s="447"/>
      <c r="BM18" s="448"/>
      <c r="BN18" s="466">
        <v>1917999</v>
      </c>
      <c r="BO18" s="467"/>
      <c r="BP18" s="467"/>
      <c r="BQ18" s="467"/>
      <c r="BR18" s="467"/>
      <c r="BS18" s="467"/>
      <c r="BT18" s="467"/>
      <c r="BU18" s="468"/>
      <c r="BV18" s="466">
        <v>1810366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155</v>
      </c>
      <c r="C19" s="529"/>
      <c r="D19" s="529"/>
      <c r="E19" s="530"/>
      <c r="F19" s="530"/>
      <c r="G19" s="530"/>
      <c r="H19" s="530"/>
      <c r="I19" s="530"/>
      <c r="J19" s="530"/>
      <c r="K19" s="530"/>
      <c r="L19" s="536">
        <v>100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156</v>
      </c>
      <c r="AZ19" s="447"/>
      <c r="BA19" s="447"/>
      <c r="BB19" s="447"/>
      <c r="BC19" s="447"/>
      <c r="BD19" s="447"/>
      <c r="BE19" s="447"/>
      <c r="BF19" s="447"/>
      <c r="BG19" s="447"/>
      <c r="BH19" s="447"/>
      <c r="BI19" s="447"/>
      <c r="BJ19" s="447"/>
      <c r="BK19" s="447"/>
      <c r="BL19" s="447"/>
      <c r="BM19" s="448"/>
      <c r="BN19" s="466">
        <v>3223887</v>
      </c>
      <c r="BO19" s="467"/>
      <c r="BP19" s="467"/>
      <c r="BQ19" s="467"/>
      <c r="BR19" s="467"/>
      <c r="BS19" s="467"/>
      <c r="BT19" s="467"/>
      <c r="BU19" s="468"/>
      <c r="BV19" s="466">
        <v>3473728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157</v>
      </c>
      <c r="C20" s="529"/>
      <c r="D20" s="529"/>
      <c r="E20" s="530"/>
      <c r="F20" s="530"/>
      <c r="G20" s="530"/>
      <c r="H20" s="530"/>
      <c r="I20" s="530"/>
      <c r="J20" s="530"/>
      <c r="K20" s="530"/>
      <c r="L20" s="536">
        <v>2152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159</v>
      </c>
      <c r="C22" s="496"/>
      <c r="D22" s="497"/>
      <c r="E22" s="504" t="s">
        <v>1</v>
      </c>
      <c r="F22" s="479"/>
      <c r="G22" s="479"/>
      <c r="H22" s="479"/>
      <c r="I22" s="479"/>
      <c r="J22" s="479"/>
      <c r="K22" s="480"/>
      <c r="L22" s="504" t="s">
        <v>160</v>
      </c>
      <c r="M22" s="479"/>
      <c r="N22" s="479"/>
      <c r="O22" s="479"/>
      <c r="P22" s="480"/>
      <c r="Q22" s="489" t="s">
        <v>161</v>
      </c>
      <c r="R22" s="490"/>
      <c r="S22" s="490"/>
      <c r="T22" s="490"/>
      <c r="U22" s="490"/>
      <c r="V22" s="505"/>
      <c r="W22" s="507" t="s">
        <v>162</v>
      </c>
      <c r="X22" s="496"/>
      <c r="Y22" s="497"/>
      <c r="Z22" s="504" t="s">
        <v>1</v>
      </c>
      <c r="AA22" s="479"/>
      <c r="AB22" s="479"/>
      <c r="AC22" s="479"/>
      <c r="AD22" s="479"/>
      <c r="AE22" s="479"/>
      <c r="AF22" s="479"/>
      <c r="AG22" s="480"/>
      <c r="AH22" s="478" t="s">
        <v>163</v>
      </c>
      <c r="AI22" s="479"/>
      <c r="AJ22" s="479"/>
      <c r="AK22" s="479"/>
      <c r="AL22" s="480"/>
      <c r="AM22" s="478" t="s">
        <v>164</v>
      </c>
      <c r="AN22" s="484"/>
      <c r="AO22" s="484"/>
      <c r="AP22" s="484"/>
      <c r="AQ22" s="484"/>
      <c r="AR22" s="485"/>
      <c r="AS22" s="489" t="s">
        <v>161</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165</v>
      </c>
      <c r="AZ23" s="459"/>
      <c r="BA23" s="459"/>
      <c r="BB23" s="459"/>
      <c r="BC23" s="459"/>
      <c r="BD23" s="459"/>
      <c r="BE23" s="459"/>
      <c r="BF23" s="459"/>
      <c r="BG23" s="459"/>
      <c r="BH23" s="459"/>
      <c r="BI23" s="459"/>
      <c r="BJ23" s="459"/>
      <c r="BK23" s="459"/>
      <c r="BL23" s="459"/>
      <c r="BM23" s="460"/>
      <c r="BN23" s="466">
        <v>3747835</v>
      </c>
      <c r="BO23" s="467"/>
      <c r="BP23" s="467"/>
      <c r="BQ23" s="467"/>
      <c r="BR23" s="467"/>
      <c r="BS23" s="467"/>
      <c r="BT23" s="467"/>
      <c r="BU23" s="468"/>
      <c r="BV23" s="466">
        <v>3980570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166</v>
      </c>
      <c r="F24" s="440"/>
      <c r="G24" s="440"/>
      <c r="H24" s="440"/>
      <c r="I24" s="440"/>
      <c r="J24" s="440"/>
      <c r="K24" s="441"/>
      <c r="L24" s="442">
        <v>1</v>
      </c>
      <c r="M24" s="443"/>
      <c r="N24" s="443"/>
      <c r="O24" s="443"/>
      <c r="P24" s="444"/>
      <c r="Q24" s="442">
        <v>7230</v>
      </c>
      <c r="R24" s="443"/>
      <c r="S24" s="443"/>
      <c r="T24" s="443"/>
      <c r="U24" s="443"/>
      <c r="V24" s="444"/>
      <c r="W24" s="508"/>
      <c r="X24" s="499"/>
      <c r="Y24" s="500"/>
      <c r="Z24" s="439" t="s">
        <v>167</v>
      </c>
      <c r="AA24" s="440"/>
      <c r="AB24" s="440"/>
      <c r="AC24" s="440"/>
      <c r="AD24" s="440"/>
      <c r="AE24" s="440"/>
      <c r="AF24" s="440"/>
      <c r="AG24" s="441"/>
      <c r="AH24" s="442">
        <v>62</v>
      </c>
      <c r="AI24" s="443"/>
      <c r="AJ24" s="443"/>
      <c r="AK24" s="443"/>
      <c r="AL24" s="444"/>
      <c r="AM24" s="442">
        <v>171926</v>
      </c>
      <c r="AN24" s="443"/>
      <c r="AO24" s="443"/>
      <c r="AP24" s="443"/>
      <c r="AQ24" s="443"/>
      <c r="AR24" s="444"/>
      <c r="AS24" s="442">
        <v>2773</v>
      </c>
      <c r="AT24" s="443"/>
      <c r="AU24" s="443"/>
      <c r="AV24" s="443"/>
      <c r="AW24" s="443"/>
      <c r="AX24" s="445"/>
      <c r="AY24" s="433" t="s">
        <v>168</v>
      </c>
      <c r="AZ24" s="434"/>
      <c r="BA24" s="434"/>
      <c r="BB24" s="434"/>
      <c r="BC24" s="434"/>
      <c r="BD24" s="434"/>
      <c r="BE24" s="434"/>
      <c r="BF24" s="434"/>
      <c r="BG24" s="434"/>
      <c r="BH24" s="434"/>
      <c r="BI24" s="434"/>
      <c r="BJ24" s="434"/>
      <c r="BK24" s="434"/>
      <c r="BL24" s="434"/>
      <c r="BM24" s="435"/>
      <c r="BN24" s="466">
        <v>3747835</v>
      </c>
      <c r="BO24" s="467"/>
      <c r="BP24" s="467"/>
      <c r="BQ24" s="467"/>
      <c r="BR24" s="467"/>
      <c r="BS24" s="467"/>
      <c r="BT24" s="467"/>
      <c r="BU24" s="468"/>
      <c r="BV24" s="466">
        <v>3980570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169</v>
      </c>
      <c r="F25" s="440"/>
      <c r="G25" s="440"/>
      <c r="H25" s="440"/>
      <c r="I25" s="440"/>
      <c r="J25" s="440"/>
      <c r="K25" s="441"/>
      <c r="L25" s="442">
        <v>1</v>
      </c>
      <c r="M25" s="443"/>
      <c r="N25" s="443"/>
      <c r="O25" s="443"/>
      <c r="P25" s="444"/>
      <c r="Q25" s="442">
        <v>5770</v>
      </c>
      <c r="R25" s="443"/>
      <c r="S25" s="443"/>
      <c r="T25" s="443"/>
      <c r="U25" s="443"/>
      <c r="V25" s="444"/>
      <c r="W25" s="508"/>
      <c r="X25" s="499"/>
      <c r="Y25" s="500"/>
      <c r="Z25" s="439" t="s">
        <v>170</v>
      </c>
      <c r="AA25" s="440"/>
      <c r="AB25" s="440"/>
      <c r="AC25" s="440"/>
      <c r="AD25" s="440"/>
      <c r="AE25" s="440"/>
      <c r="AF25" s="440"/>
      <c r="AG25" s="441"/>
      <c r="AH25" s="442" t="s">
        <v>126</v>
      </c>
      <c r="AI25" s="443"/>
      <c r="AJ25" s="443"/>
      <c r="AK25" s="443"/>
      <c r="AL25" s="444"/>
      <c r="AM25" s="442" t="s">
        <v>127</v>
      </c>
      <c r="AN25" s="443"/>
      <c r="AO25" s="443"/>
      <c r="AP25" s="443"/>
      <c r="AQ25" s="443"/>
      <c r="AR25" s="444"/>
      <c r="AS25" s="442" t="s">
        <v>127</v>
      </c>
      <c r="AT25" s="443"/>
      <c r="AU25" s="443"/>
      <c r="AV25" s="443"/>
      <c r="AW25" s="443"/>
      <c r="AX25" s="445"/>
      <c r="AY25" s="458" t="s">
        <v>171</v>
      </c>
      <c r="AZ25" s="459"/>
      <c r="BA25" s="459"/>
      <c r="BB25" s="459"/>
      <c r="BC25" s="459"/>
      <c r="BD25" s="459"/>
      <c r="BE25" s="459"/>
      <c r="BF25" s="459"/>
      <c r="BG25" s="459"/>
      <c r="BH25" s="459"/>
      <c r="BI25" s="459"/>
      <c r="BJ25" s="459"/>
      <c r="BK25" s="459"/>
      <c r="BL25" s="459"/>
      <c r="BM25" s="460"/>
      <c r="BN25" s="461">
        <v>1574333</v>
      </c>
      <c r="BO25" s="462"/>
      <c r="BP25" s="462"/>
      <c r="BQ25" s="462"/>
      <c r="BR25" s="462"/>
      <c r="BS25" s="462"/>
      <c r="BT25" s="462"/>
      <c r="BU25" s="463"/>
      <c r="BV25" s="461">
        <v>1729042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172</v>
      </c>
      <c r="F26" s="440"/>
      <c r="G26" s="440"/>
      <c r="H26" s="440"/>
      <c r="I26" s="440"/>
      <c r="J26" s="440"/>
      <c r="K26" s="441"/>
      <c r="L26" s="442">
        <v>1</v>
      </c>
      <c r="M26" s="443"/>
      <c r="N26" s="443"/>
      <c r="O26" s="443"/>
      <c r="P26" s="444"/>
      <c r="Q26" s="442">
        <v>5230</v>
      </c>
      <c r="R26" s="443"/>
      <c r="S26" s="443"/>
      <c r="T26" s="443"/>
      <c r="U26" s="443"/>
      <c r="V26" s="444"/>
      <c r="W26" s="508"/>
      <c r="X26" s="499"/>
      <c r="Y26" s="500"/>
      <c r="Z26" s="439" t="s">
        <v>173</v>
      </c>
      <c r="AA26" s="521"/>
      <c r="AB26" s="521"/>
      <c r="AC26" s="521"/>
      <c r="AD26" s="521"/>
      <c r="AE26" s="521"/>
      <c r="AF26" s="521"/>
      <c r="AG26" s="522"/>
      <c r="AH26" s="442" t="s">
        <v>174</v>
      </c>
      <c r="AI26" s="443"/>
      <c r="AJ26" s="443"/>
      <c r="AK26" s="443"/>
      <c r="AL26" s="444"/>
      <c r="AM26" s="442" t="s">
        <v>127</v>
      </c>
      <c r="AN26" s="443"/>
      <c r="AO26" s="443"/>
      <c r="AP26" s="443"/>
      <c r="AQ26" s="443"/>
      <c r="AR26" s="444"/>
      <c r="AS26" s="442" t="s">
        <v>174</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174</v>
      </c>
      <c r="BO26" s="467"/>
      <c r="BP26" s="467"/>
      <c r="BQ26" s="467"/>
      <c r="BR26" s="467"/>
      <c r="BS26" s="467"/>
      <c r="BT26" s="467"/>
      <c r="BU26" s="468"/>
      <c r="BV26" s="466" t="s">
        <v>174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176</v>
      </c>
      <c r="F27" s="440"/>
      <c r="G27" s="440"/>
      <c r="H27" s="440"/>
      <c r="I27" s="440"/>
      <c r="J27" s="440"/>
      <c r="K27" s="441"/>
      <c r="L27" s="442">
        <v>1</v>
      </c>
      <c r="M27" s="443"/>
      <c r="N27" s="443"/>
      <c r="O27" s="443"/>
      <c r="P27" s="444"/>
      <c r="Q27" s="442">
        <v>2760</v>
      </c>
      <c r="R27" s="443"/>
      <c r="S27" s="443"/>
      <c r="T27" s="443"/>
      <c r="U27" s="443"/>
      <c r="V27" s="444"/>
      <c r="W27" s="508"/>
      <c r="X27" s="499"/>
      <c r="Y27" s="500"/>
      <c r="Z27" s="439" t="s">
        <v>177</v>
      </c>
      <c r="AA27" s="440"/>
      <c r="AB27" s="440"/>
      <c r="AC27" s="440"/>
      <c r="AD27" s="440"/>
      <c r="AE27" s="440"/>
      <c r="AF27" s="440"/>
      <c r="AG27" s="441"/>
      <c r="AH27" s="442">
        <v>5</v>
      </c>
      <c r="AI27" s="443"/>
      <c r="AJ27" s="443"/>
      <c r="AK27" s="443"/>
      <c r="AL27" s="444"/>
      <c r="AM27" s="442">
        <v>14555</v>
      </c>
      <c r="AN27" s="443"/>
      <c r="AO27" s="443"/>
      <c r="AP27" s="443"/>
      <c r="AQ27" s="443"/>
      <c r="AR27" s="444"/>
      <c r="AS27" s="442">
        <v>2911</v>
      </c>
      <c r="AT27" s="443"/>
      <c r="AU27" s="443"/>
      <c r="AV27" s="443"/>
      <c r="AW27" s="443"/>
      <c r="AX27" s="445"/>
      <c r="AY27" s="472" t="s">
        <v>178</v>
      </c>
      <c r="AZ27" s="473"/>
      <c r="BA27" s="473"/>
      <c r="BB27" s="473"/>
      <c r="BC27" s="473"/>
      <c r="BD27" s="473"/>
      <c r="BE27" s="473"/>
      <c r="BF27" s="473"/>
      <c r="BG27" s="473"/>
      <c r="BH27" s="473"/>
      <c r="BI27" s="473"/>
      <c r="BJ27" s="473"/>
      <c r="BK27" s="473"/>
      <c r="BL27" s="473"/>
      <c r="BM27" s="474"/>
      <c r="BN27" s="469">
        <v>43717</v>
      </c>
      <c r="BO27" s="470"/>
      <c r="BP27" s="470"/>
      <c r="BQ27" s="470"/>
      <c r="BR27" s="470"/>
      <c r="BS27" s="470"/>
      <c r="BT27" s="470"/>
      <c r="BU27" s="471"/>
      <c r="BV27" s="469">
        <v>43716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179</v>
      </c>
      <c r="F28" s="440"/>
      <c r="G28" s="440"/>
      <c r="H28" s="440"/>
      <c r="I28" s="440"/>
      <c r="J28" s="440"/>
      <c r="K28" s="441"/>
      <c r="L28" s="442">
        <v>1</v>
      </c>
      <c r="M28" s="443"/>
      <c r="N28" s="443"/>
      <c r="O28" s="443"/>
      <c r="P28" s="444"/>
      <c r="Q28" s="442">
        <v>2310</v>
      </c>
      <c r="R28" s="443"/>
      <c r="S28" s="443"/>
      <c r="T28" s="443"/>
      <c r="U28" s="443"/>
      <c r="V28" s="444"/>
      <c r="W28" s="508"/>
      <c r="X28" s="499"/>
      <c r="Y28" s="500"/>
      <c r="Z28" s="439" t="s">
        <v>180</v>
      </c>
      <c r="AA28" s="440"/>
      <c r="AB28" s="440"/>
      <c r="AC28" s="440"/>
      <c r="AD28" s="440"/>
      <c r="AE28" s="440"/>
      <c r="AF28" s="440"/>
      <c r="AG28" s="441"/>
      <c r="AH28" s="442" t="s">
        <v>174</v>
      </c>
      <c r="AI28" s="443"/>
      <c r="AJ28" s="443"/>
      <c r="AK28" s="443"/>
      <c r="AL28" s="444"/>
      <c r="AM28" s="442" t="s">
        <v>174</v>
      </c>
      <c r="AN28" s="443"/>
      <c r="AO28" s="443"/>
      <c r="AP28" s="443"/>
      <c r="AQ28" s="443"/>
      <c r="AR28" s="444"/>
      <c r="AS28" s="442" t="s">
        <v>174</v>
      </c>
      <c r="AT28" s="443"/>
      <c r="AU28" s="443"/>
      <c r="AV28" s="443"/>
      <c r="AW28" s="443"/>
      <c r="AX28" s="445"/>
      <c r="AY28" s="449" t="s">
        <v>181</v>
      </c>
      <c r="AZ28" s="450"/>
      <c r="BA28" s="450"/>
      <c r="BB28" s="451"/>
      <c r="BC28" s="458" t="s">
        <v>48</v>
      </c>
      <c r="BD28" s="459"/>
      <c r="BE28" s="459"/>
      <c r="BF28" s="459"/>
      <c r="BG28" s="459"/>
      <c r="BH28" s="459"/>
      <c r="BI28" s="459"/>
      <c r="BJ28" s="459"/>
      <c r="BK28" s="459"/>
      <c r="BL28" s="459"/>
      <c r="BM28" s="460"/>
      <c r="BN28" s="461">
        <v>705237</v>
      </c>
      <c r="BO28" s="462"/>
      <c r="BP28" s="462"/>
      <c r="BQ28" s="462"/>
      <c r="BR28" s="462"/>
      <c r="BS28" s="462"/>
      <c r="BT28" s="462"/>
      <c r="BU28" s="463"/>
      <c r="BV28" s="461">
        <v>781304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182</v>
      </c>
      <c r="F29" s="440"/>
      <c r="G29" s="440"/>
      <c r="H29" s="440"/>
      <c r="I29" s="440"/>
      <c r="J29" s="440"/>
      <c r="K29" s="441"/>
      <c r="L29" s="442">
        <v>8</v>
      </c>
      <c r="M29" s="443"/>
      <c r="N29" s="443"/>
      <c r="O29" s="443"/>
      <c r="P29" s="444"/>
      <c r="Q29" s="442">
        <v>2200</v>
      </c>
      <c r="R29" s="443"/>
      <c r="S29" s="443"/>
      <c r="T29" s="443"/>
      <c r="U29" s="443"/>
      <c r="V29" s="444"/>
      <c r="W29" s="509"/>
      <c r="X29" s="510"/>
      <c r="Y29" s="511"/>
      <c r="Z29" s="439" t="s">
        <v>183</v>
      </c>
      <c r="AA29" s="440"/>
      <c r="AB29" s="440"/>
      <c r="AC29" s="440"/>
      <c r="AD29" s="440"/>
      <c r="AE29" s="440"/>
      <c r="AF29" s="440"/>
      <c r="AG29" s="441"/>
      <c r="AH29" s="442">
        <v>67</v>
      </c>
      <c r="AI29" s="443"/>
      <c r="AJ29" s="443"/>
      <c r="AK29" s="443"/>
      <c r="AL29" s="444"/>
      <c r="AM29" s="442">
        <v>186481</v>
      </c>
      <c r="AN29" s="443"/>
      <c r="AO29" s="443"/>
      <c r="AP29" s="443"/>
      <c r="AQ29" s="443"/>
      <c r="AR29" s="444"/>
      <c r="AS29" s="442">
        <v>2783</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52955</v>
      </c>
      <c r="BO29" s="467"/>
      <c r="BP29" s="467"/>
      <c r="BQ29" s="467"/>
      <c r="BR29" s="467"/>
      <c r="BS29" s="467"/>
      <c r="BT29" s="467"/>
      <c r="BU29" s="468"/>
      <c r="BV29" s="466">
        <v>72948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98.3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2186968</v>
      </c>
      <c r="BO30" s="470"/>
      <c r="BP30" s="470"/>
      <c r="BQ30" s="470"/>
      <c r="BR30" s="470"/>
      <c r="BS30" s="470"/>
      <c r="BT30" s="470"/>
      <c r="BU30" s="471"/>
      <c r="BV30" s="469">
        <v>2413851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192</v>
      </c>
      <c r="V33" s="429"/>
      <c r="W33" s="428" t="s">
        <v>194</v>
      </c>
      <c r="X33" s="428"/>
      <c r="Y33" s="428"/>
      <c r="Z33" s="428"/>
      <c r="AA33" s="428"/>
      <c r="AB33" s="428"/>
      <c r="AC33" s="428"/>
      <c r="AD33" s="428"/>
      <c r="AE33" s="428"/>
      <c r="AF33" s="428"/>
      <c r="AG33" s="428"/>
      <c r="AH33" s="428"/>
      <c r="AI33" s="428"/>
      <c r="AJ33" s="428"/>
      <c r="AK33" s="428"/>
      <c r="AL33" s="216"/>
      <c r="AM33" s="429" t="s">
        <v>192</v>
      </c>
      <c r="AN33" s="429"/>
      <c r="AO33" s="428" t="s">
        <v>193</v>
      </c>
      <c r="AP33" s="428"/>
      <c r="AQ33" s="428"/>
      <c r="AR33" s="428"/>
      <c r="AS33" s="428"/>
      <c r="AT33" s="428"/>
      <c r="AU33" s="428"/>
      <c r="AV33" s="428"/>
      <c r="AW33" s="428"/>
      <c r="AX33" s="428"/>
      <c r="AY33" s="428"/>
      <c r="AZ33" s="428"/>
      <c r="BA33" s="428"/>
      <c r="BB33" s="428"/>
      <c r="BC33" s="428"/>
      <c r="BD33" s="217"/>
      <c r="BE33" s="428" t="s">
        <v>195</v>
      </c>
      <c r="BF33" s="428"/>
      <c r="BG33" s="428" t="s">
        <v>196</v>
      </c>
      <c r="BH33" s="428"/>
      <c r="BI33" s="428"/>
      <c r="BJ33" s="428"/>
      <c r="BK33" s="428"/>
      <c r="BL33" s="428"/>
      <c r="BM33" s="428"/>
      <c r="BN33" s="428"/>
      <c r="BO33" s="428"/>
      <c r="BP33" s="428"/>
      <c r="BQ33" s="428"/>
      <c r="BR33" s="428"/>
      <c r="BS33" s="428"/>
      <c r="BT33" s="428"/>
      <c r="BU33" s="428"/>
      <c r="BV33" s="217"/>
      <c r="BW33" s="429" t="s">
        <v>195</v>
      </c>
      <c r="BX33" s="429"/>
      <c r="BY33" s="428" t="s">
        <v>197</v>
      </c>
      <c r="BZ33" s="428"/>
      <c r="CA33" s="428"/>
      <c r="CB33" s="428"/>
      <c r="CC33" s="428"/>
      <c r="CD33" s="428"/>
      <c r="CE33" s="428"/>
      <c r="CF33" s="428"/>
      <c r="CG33" s="428"/>
      <c r="CH33" s="428"/>
      <c r="CI33" s="428"/>
      <c r="CJ33" s="428"/>
      <c r="CK33" s="428"/>
      <c r="CL33" s="428"/>
      <c r="CM33" s="428"/>
      <c r="CN33" s="216"/>
      <c r="CO33" s="429" t="s">
        <v>192</v>
      </c>
      <c r="CP33" s="429"/>
      <c r="CQ33" s="428" t="s">
        <v>198</v>
      </c>
      <c r="CR33" s="428"/>
      <c r="CS33" s="428"/>
      <c r="CT33" s="428"/>
      <c r="CU33" s="428"/>
      <c r="CV33" s="428"/>
      <c r="CW33" s="428"/>
      <c r="CX33" s="428"/>
      <c r="CY33" s="428"/>
      <c r="CZ33" s="428"/>
      <c r="DA33" s="428"/>
      <c r="DB33" s="428"/>
      <c r="DC33" s="428"/>
      <c r="DD33" s="428"/>
      <c r="DE33" s="428"/>
      <c r="DF33" s="216"/>
      <c r="DG33" s="427" t="s">
        <v>199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一部事務組合下北医療センター</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下北地域広域行政事務組合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青森県後期高齢者広域連合（一般会計）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青森県市町村総合事務組合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青森県市町村退職手当組合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青森県交通災害共済組合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6+VyVU7ssSftSBxnEGdWXWgnt6XaP2ItHsADCJYxux5uwZX/UDX97bxWS+c3st+ZiG4BObzgInmtOwmJ/wwIbw==" saltValue="Nsv3u/tDSIP7zea6+GZm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208</v>
      </c>
      <c r="DI1" s="798"/>
      <c r="DJ1" s="798"/>
      <c r="DK1" s="798"/>
      <c r="DL1" s="798"/>
      <c r="DM1" s="798"/>
      <c r="DN1" s="799"/>
      <c r="DO1" s="226"/>
      <c r="DP1" s="797" t="s">
        <v>209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214</v>
      </c>
      <c r="S4" s="740"/>
      <c r="T4" s="740"/>
      <c r="U4" s="740"/>
      <c r="V4" s="740"/>
      <c r="W4" s="740"/>
      <c r="X4" s="740"/>
      <c r="Y4" s="741"/>
      <c r="Z4" s="739" t="s">
        <v>215</v>
      </c>
      <c r="AA4" s="740"/>
      <c r="AB4" s="740"/>
      <c r="AC4" s="741"/>
      <c r="AD4" s="739" t="s">
        <v>216</v>
      </c>
      <c r="AE4" s="740"/>
      <c r="AF4" s="740"/>
      <c r="AG4" s="740"/>
      <c r="AH4" s="740"/>
      <c r="AI4" s="740"/>
      <c r="AJ4" s="740"/>
      <c r="AK4" s="741"/>
      <c r="AL4" s="739" t="s">
        <v>215</v>
      </c>
      <c r="AM4" s="740"/>
      <c r="AN4" s="740"/>
      <c r="AO4" s="741"/>
      <c r="AP4" s="800" t="s">
        <v>217</v>
      </c>
      <c r="AQ4" s="800"/>
      <c r="AR4" s="800"/>
      <c r="AS4" s="800"/>
      <c r="AT4" s="800"/>
      <c r="AU4" s="800"/>
      <c r="AV4" s="800"/>
      <c r="AW4" s="800"/>
      <c r="AX4" s="800"/>
      <c r="AY4" s="800"/>
      <c r="AZ4" s="800"/>
      <c r="BA4" s="800"/>
      <c r="BB4" s="800"/>
      <c r="BC4" s="800"/>
      <c r="BD4" s="800"/>
      <c r="BE4" s="800"/>
      <c r="BF4" s="800"/>
      <c r="BG4" s="800" t="s">
        <v>218</v>
      </c>
      <c r="BH4" s="800"/>
      <c r="BI4" s="800"/>
      <c r="BJ4" s="800"/>
      <c r="BK4" s="800"/>
      <c r="BL4" s="800"/>
      <c r="BM4" s="800"/>
      <c r="BN4" s="800"/>
      <c r="BO4" s="800" t="s">
        <v>215</v>
      </c>
      <c r="BP4" s="800"/>
      <c r="BQ4" s="800"/>
      <c r="BR4" s="800"/>
      <c r="BS4" s="800" t="s">
        <v>219</v>
      </c>
      <c r="BT4" s="800"/>
      <c r="BU4" s="800"/>
      <c r="BV4" s="800"/>
      <c r="BW4" s="800"/>
      <c r="BX4" s="800"/>
      <c r="BY4" s="800"/>
      <c r="BZ4" s="800"/>
      <c r="CA4" s="800"/>
      <c r="CB4" s="800"/>
      <c r="CD4" s="782" t="s">
        <v>220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221</v>
      </c>
      <c r="C5" s="747"/>
      <c r="D5" s="747"/>
      <c r="E5" s="747"/>
      <c r="F5" s="747"/>
      <c r="G5" s="747"/>
      <c r="H5" s="747"/>
      <c r="I5" s="747"/>
      <c r="J5" s="747"/>
      <c r="K5" s="747"/>
      <c r="L5" s="747"/>
      <c r="M5" s="747"/>
      <c r="N5" s="747"/>
      <c r="O5" s="747"/>
      <c r="P5" s="747"/>
      <c r="Q5" s="748"/>
      <c r="R5" s="733">
        <v>571834</v>
      </c>
      <c r="S5" s="734"/>
      <c r="T5" s="734"/>
      <c r="U5" s="734"/>
      <c r="V5" s="734"/>
      <c r="W5" s="734"/>
      <c r="X5" s="734"/>
      <c r="Y5" s="777"/>
      <c r="Z5" s="795">
        <v>11.7</v>
      </c>
      <c r="AA5" s="795"/>
      <c r="AB5" s="795"/>
      <c r="AC5" s="795"/>
      <c r="AD5" s="796">
        <v>571834</v>
      </c>
      <c r="AE5" s="796"/>
      <c r="AF5" s="796"/>
      <c r="AG5" s="796"/>
      <c r="AH5" s="796"/>
      <c r="AI5" s="796"/>
      <c r="AJ5" s="796"/>
      <c r="AK5" s="796"/>
      <c r="AL5" s="778">
        <v>26.5</v>
      </c>
      <c r="AM5" s="751"/>
      <c r="AN5" s="751"/>
      <c r="AO5" s="779"/>
      <c r="AP5" s="746" t="s">
        <v>222</v>
      </c>
      <c r="AQ5" s="747"/>
      <c r="AR5" s="747"/>
      <c r="AS5" s="747"/>
      <c r="AT5" s="747"/>
      <c r="AU5" s="747"/>
      <c r="AV5" s="747"/>
      <c r="AW5" s="747"/>
      <c r="AX5" s="747"/>
      <c r="AY5" s="747"/>
      <c r="AZ5" s="747"/>
      <c r="BA5" s="747"/>
      <c r="BB5" s="747"/>
      <c r="BC5" s="747"/>
      <c r="BD5" s="747"/>
      <c r="BE5" s="747"/>
      <c r="BF5" s="748"/>
      <c r="BG5" s="678">
        <v>571088</v>
      </c>
      <c r="BH5" s="679"/>
      <c r="BI5" s="679"/>
      <c r="BJ5" s="679"/>
      <c r="BK5" s="679"/>
      <c r="BL5" s="679"/>
      <c r="BM5" s="679"/>
      <c r="BN5" s="680"/>
      <c r="BO5" s="715">
        <v>99.9</v>
      </c>
      <c r="BP5" s="715"/>
      <c r="BQ5" s="715"/>
      <c r="BR5" s="715"/>
      <c r="BS5" s="716" t="s">
        <v>174</v>
      </c>
      <c r="BT5" s="716"/>
      <c r="BU5" s="716"/>
      <c r="BV5" s="716"/>
      <c r="BW5" s="716"/>
      <c r="BX5" s="716"/>
      <c r="BY5" s="716"/>
      <c r="BZ5" s="716"/>
      <c r="CA5" s="716"/>
      <c r="CB5" s="766"/>
      <c r="CD5" s="782" t="s">
        <v>217</v>
      </c>
      <c r="CE5" s="783"/>
      <c r="CF5" s="783"/>
      <c r="CG5" s="783"/>
      <c r="CH5" s="783"/>
      <c r="CI5" s="783"/>
      <c r="CJ5" s="783"/>
      <c r="CK5" s="783"/>
      <c r="CL5" s="783"/>
      <c r="CM5" s="783"/>
      <c r="CN5" s="783"/>
      <c r="CO5" s="783"/>
      <c r="CP5" s="783"/>
      <c r="CQ5" s="784"/>
      <c r="CR5" s="782" t="s">
        <v>223</v>
      </c>
      <c r="CS5" s="783"/>
      <c r="CT5" s="783"/>
      <c r="CU5" s="783"/>
      <c r="CV5" s="783"/>
      <c r="CW5" s="783"/>
      <c r="CX5" s="783"/>
      <c r="CY5" s="784"/>
      <c r="CZ5" s="782" t="s">
        <v>215</v>
      </c>
      <c r="DA5" s="783"/>
      <c r="DB5" s="783"/>
      <c r="DC5" s="784"/>
      <c r="DD5" s="782" t="s">
        <v>224</v>
      </c>
      <c r="DE5" s="783"/>
      <c r="DF5" s="783"/>
      <c r="DG5" s="783"/>
      <c r="DH5" s="783"/>
      <c r="DI5" s="783"/>
      <c r="DJ5" s="783"/>
      <c r="DK5" s="783"/>
      <c r="DL5" s="783"/>
      <c r="DM5" s="783"/>
      <c r="DN5" s="783"/>
      <c r="DO5" s="783"/>
      <c r="DP5" s="784"/>
      <c r="DQ5" s="782" t="s">
        <v>225</v>
      </c>
      <c r="DR5" s="783"/>
      <c r="DS5" s="783"/>
      <c r="DT5" s="783"/>
      <c r="DU5" s="783"/>
      <c r="DV5" s="783"/>
      <c r="DW5" s="783"/>
      <c r="DX5" s="783"/>
      <c r="DY5" s="783"/>
      <c r="DZ5" s="783"/>
      <c r="EA5" s="783"/>
      <c r="EB5" s="783"/>
      <c r="EC5" s="784"/>
    </row>
    <row r="6" spans="2:143" ht="11.25" customHeight="1" x14ac:dyDescent="0.15">
      <c r="B6" s="675" t="s">
        <v>226</v>
      </c>
      <c r="C6" s="676"/>
      <c r="D6" s="676"/>
      <c r="E6" s="676"/>
      <c r="F6" s="676"/>
      <c r="G6" s="676"/>
      <c r="H6" s="676"/>
      <c r="I6" s="676"/>
      <c r="J6" s="676"/>
      <c r="K6" s="676"/>
      <c r="L6" s="676"/>
      <c r="M6" s="676"/>
      <c r="N6" s="676"/>
      <c r="O6" s="676"/>
      <c r="P6" s="676"/>
      <c r="Q6" s="677"/>
      <c r="R6" s="678">
        <v>22469</v>
      </c>
      <c r="S6" s="679"/>
      <c r="T6" s="679"/>
      <c r="U6" s="679"/>
      <c r="V6" s="679"/>
      <c r="W6" s="679"/>
      <c r="X6" s="679"/>
      <c r="Y6" s="680"/>
      <c r="Z6" s="715">
        <v>0.5</v>
      </c>
      <c r="AA6" s="715"/>
      <c r="AB6" s="715"/>
      <c r="AC6" s="715"/>
      <c r="AD6" s="716">
        <v>22469</v>
      </c>
      <c r="AE6" s="716"/>
      <c r="AF6" s="716"/>
      <c r="AG6" s="716"/>
      <c r="AH6" s="716"/>
      <c r="AI6" s="716"/>
      <c r="AJ6" s="716"/>
      <c r="AK6" s="716"/>
      <c r="AL6" s="681">
        <v>1</v>
      </c>
      <c r="AM6" s="682"/>
      <c r="AN6" s="682"/>
      <c r="AO6" s="717"/>
      <c r="AP6" s="675" t="s">
        <v>227</v>
      </c>
      <c r="AQ6" s="676"/>
      <c r="AR6" s="676"/>
      <c r="AS6" s="676"/>
      <c r="AT6" s="676"/>
      <c r="AU6" s="676"/>
      <c r="AV6" s="676"/>
      <c r="AW6" s="676"/>
      <c r="AX6" s="676"/>
      <c r="AY6" s="676"/>
      <c r="AZ6" s="676"/>
      <c r="BA6" s="676"/>
      <c r="BB6" s="676"/>
      <c r="BC6" s="676"/>
      <c r="BD6" s="676"/>
      <c r="BE6" s="676"/>
      <c r="BF6" s="677"/>
      <c r="BG6" s="678">
        <v>571088</v>
      </c>
      <c r="BH6" s="679"/>
      <c r="BI6" s="679"/>
      <c r="BJ6" s="679"/>
      <c r="BK6" s="679"/>
      <c r="BL6" s="679"/>
      <c r="BM6" s="679"/>
      <c r="BN6" s="680"/>
      <c r="BO6" s="715">
        <v>99.9</v>
      </c>
      <c r="BP6" s="715"/>
      <c r="BQ6" s="715"/>
      <c r="BR6" s="715"/>
      <c r="BS6" s="716" t="s">
        <v>127</v>
      </c>
      <c r="BT6" s="716"/>
      <c r="BU6" s="716"/>
      <c r="BV6" s="716"/>
      <c r="BW6" s="716"/>
      <c r="BX6" s="716"/>
      <c r="BY6" s="716"/>
      <c r="BZ6" s="716"/>
      <c r="CA6" s="716"/>
      <c r="CB6" s="766"/>
      <c r="CD6" s="736" t="s">
        <v>228</v>
      </c>
      <c r="CE6" s="737"/>
      <c r="CF6" s="737"/>
      <c r="CG6" s="737"/>
      <c r="CH6" s="737"/>
      <c r="CI6" s="737"/>
      <c r="CJ6" s="737"/>
      <c r="CK6" s="737"/>
      <c r="CL6" s="737"/>
      <c r="CM6" s="737"/>
      <c r="CN6" s="737"/>
      <c r="CO6" s="737"/>
      <c r="CP6" s="737"/>
      <c r="CQ6" s="738"/>
      <c r="CR6" s="678">
        <v>65791</v>
      </c>
      <c r="CS6" s="679"/>
      <c r="CT6" s="679"/>
      <c r="CU6" s="679"/>
      <c r="CV6" s="679"/>
      <c r="CW6" s="679"/>
      <c r="CX6" s="679"/>
      <c r="CY6" s="680"/>
      <c r="CZ6" s="778">
        <v>1.4</v>
      </c>
      <c r="DA6" s="751"/>
      <c r="DB6" s="751"/>
      <c r="DC6" s="781"/>
      <c r="DD6" s="684" t="s">
        <v>174</v>
      </c>
      <c r="DE6" s="679"/>
      <c r="DF6" s="679"/>
      <c r="DG6" s="679"/>
      <c r="DH6" s="679"/>
      <c r="DI6" s="679"/>
      <c r="DJ6" s="679"/>
      <c r="DK6" s="679"/>
      <c r="DL6" s="679"/>
      <c r="DM6" s="679"/>
      <c r="DN6" s="679"/>
      <c r="DO6" s="679"/>
      <c r="DP6" s="680"/>
      <c r="DQ6" s="684">
        <v>62534</v>
      </c>
      <c r="DR6" s="679"/>
      <c r="DS6" s="679"/>
      <c r="DT6" s="679"/>
      <c r="DU6" s="679"/>
      <c r="DV6" s="679"/>
      <c r="DW6" s="679"/>
      <c r="DX6" s="679"/>
      <c r="DY6" s="679"/>
      <c r="DZ6" s="679"/>
      <c r="EA6" s="679"/>
      <c r="EB6" s="679"/>
      <c r="EC6" s="722"/>
    </row>
    <row r="7" spans="2:143" ht="11.25" customHeight="1" x14ac:dyDescent="0.15">
      <c r="B7" s="675" t="s">
        <v>229</v>
      </c>
      <c r="C7" s="676"/>
      <c r="D7" s="676"/>
      <c r="E7" s="676"/>
      <c r="F7" s="676"/>
      <c r="G7" s="676"/>
      <c r="H7" s="676"/>
      <c r="I7" s="676"/>
      <c r="J7" s="676"/>
      <c r="K7" s="676"/>
      <c r="L7" s="676"/>
      <c r="M7" s="676"/>
      <c r="N7" s="676"/>
      <c r="O7" s="676"/>
      <c r="P7" s="676"/>
      <c r="Q7" s="677"/>
      <c r="R7" s="678">
        <v>466</v>
      </c>
      <c r="S7" s="679"/>
      <c r="T7" s="679"/>
      <c r="U7" s="679"/>
      <c r="V7" s="679"/>
      <c r="W7" s="679"/>
      <c r="X7" s="679"/>
      <c r="Y7" s="680"/>
      <c r="Z7" s="715">
        <v>0</v>
      </c>
      <c r="AA7" s="715"/>
      <c r="AB7" s="715"/>
      <c r="AC7" s="715"/>
      <c r="AD7" s="716">
        <v>466</v>
      </c>
      <c r="AE7" s="716"/>
      <c r="AF7" s="716"/>
      <c r="AG7" s="716"/>
      <c r="AH7" s="716"/>
      <c r="AI7" s="716"/>
      <c r="AJ7" s="716"/>
      <c r="AK7" s="716"/>
      <c r="AL7" s="681">
        <v>0</v>
      </c>
      <c r="AM7" s="682"/>
      <c r="AN7" s="682"/>
      <c r="AO7" s="717"/>
      <c r="AP7" s="675" t="s">
        <v>230</v>
      </c>
      <c r="AQ7" s="676"/>
      <c r="AR7" s="676"/>
      <c r="AS7" s="676"/>
      <c r="AT7" s="676"/>
      <c r="AU7" s="676"/>
      <c r="AV7" s="676"/>
      <c r="AW7" s="676"/>
      <c r="AX7" s="676"/>
      <c r="AY7" s="676"/>
      <c r="AZ7" s="676"/>
      <c r="BA7" s="676"/>
      <c r="BB7" s="676"/>
      <c r="BC7" s="676"/>
      <c r="BD7" s="676"/>
      <c r="BE7" s="676"/>
      <c r="BF7" s="677"/>
      <c r="BG7" s="678">
        <v>252944</v>
      </c>
      <c r="BH7" s="679"/>
      <c r="BI7" s="679"/>
      <c r="BJ7" s="679"/>
      <c r="BK7" s="679"/>
      <c r="BL7" s="679"/>
      <c r="BM7" s="679"/>
      <c r="BN7" s="680"/>
      <c r="BO7" s="715">
        <v>44.2</v>
      </c>
      <c r="BP7" s="715"/>
      <c r="BQ7" s="715"/>
      <c r="BR7" s="715"/>
      <c r="BS7" s="716" t="s">
        <v>231</v>
      </c>
      <c r="BT7" s="716"/>
      <c r="BU7" s="716"/>
      <c r="BV7" s="716"/>
      <c r="BW7" s="716"/>
      <c r="BX7" s="716"/>
      <c r="BY7" s="716"/>
      <c r="BZ7" s="716"/>
      <c r="CA7" s="716"/>
      <c r="CB7" s="766"/>
      <c r="CD7" s="711" t="s">
        <v>232</v>
      </c>
      <c r="CE7" s="712"/>
      <c r="CF7" s="712"/>
      <c r="CG7" s="712"/>
      <c r="CH7" s="712"/>
      <c r="CI7" s="712"/>
      <c r="CJ7" s="712"/>
      <c r="CK7" s="712"/>
      <c r="CL7" s="712"/>
      <c r="CM7" s="712"/>
      <c r="CN7" s="712"/>
      <c r="CO7" s="712"/>
      <c r="CP7" s="712"/>
      <c r="CQ7" s="713"/>
      <c r="CR7" s="678">
        <v>935242</v>
      </c>
      <c r="CS7" s="679"/>
      <c r="CT7" s="679"/>
      <c r="CU7" s="679"/>
      <c r="CV7" s="679"/>
      <c r="CW7" s="679"/>
      <c r="CX7" s="679"/>
      <c r="CY7" s="680"/>
      <c r="CZ7" s="715">
        <v>19.5</v>
      </c>
      <c r="DA7" s="715"/>
      <c r="DB7" s="715"/>
      <c r="DC7" s="715"/>
      <c r="DD7" s="684">
        <v>197251</v>
      </c>
      <c r="DE7" s="679"/>
      <c r="DF7" s="679"/>
      <c r="DG7" s="679"/>
      <c r="DH7" s="679"/>
      <c r="DI7" s="679"/>
      <c r="DJ7" s="679"/>
      <c r="DK7" s="679"/>
      <c r="DL7" s="679"/>
      <c r="DM7" s="679"/>
      <c r="DN7" s="679"/>
      <c r="DO7" s="679"/>
      <c r="DP7" s="680"/>
      <c r="DQ7" s="684">
        <v>726918</v>
      </c>
      <c r="DR7" s="679"/>
      <c r="DS7" s="679"/>
      <c r="DT7" s="679"/>
      <c r="DU7" s="679"/>
      <c r="DV7" s="679"/>
      <c r="DW7" s="679"/>
      <c r="DX7" s="679"/>
      <c r="DY7" s="679"/>
      <c r="DZ7" s="679"/>
      <c r="EA7" s="679"/>
      <c r="EB7" s="679"/>
      <c r="EC7" s="722"/>
    </row>
    <row r="8" spans="2:143" ht="11.25" customHeight="1" x14ac:dyDescent="0.15">
      <c r="B8" s="675" t="s">
        <v>233</v>
      </c>
      <c r="C8" s="676"/>
      <c r="D8" s="676"/>
      <c r="E8" s="676"/>
      <c r="F8" s="676"/>
      <c r="G8" s="676"/>
      <c r="H8" s="676"/>
      <c r="I8" s="676"/>
      <c r="J8" s="676"/>
      <c r="K8" s="676"/>
      <c r="L8" s="676"/>
      <c r="M8" s="676"/>
      <c r="N8" s="676"/>
      <c r="O8" s="676"/>
      <c r="P8" s="676"/>
      <c r="Q8" s="677"/>
      <c r="R8" s="678">
        <v>1072</v>
      </c>
      <c r="S8" s="679"/>
      <c r="T8" s="679"/>
      <c r="U8" s="679"/>
      <c r="V8" s="679"/>
      <c r="W8" s="679"/>
      <c r="X8" s="679"/>
      <c r="Y8" s="680"/>
      <c r="Z8" s="715">
        <v>0</v>
      </c>
      <c r="AA8" s="715"/>
      <c r="AB8" s="715"/>
      <c r="AC8" s="715"/>
      <c r="AD8" s="716">
        <v>1072</v>
      </c>
      <c r="AE8" s="716"/>
      <c r="AF8" s="716"/>
      <c r="AG8" s="716"/>
      <c r="AH8" s="716"/>
      <c r="AI8" s="716"/>
      <c r="AJ8" s="716"/>
      <c r="AK8" s="716"/>
      <c r="AL8" s="681">
        <v>0</v>
      </c>
      <c r="AM8" s="682"/>
      <c r="AN8" s="682"/>
      <c r="AO8" s="717"/>
      <c r="AP8" s="675" t="s">
        <v>234</v>
      </c>
      <c r="AQ8" s="676"/>
      <c r="AR8" s="676"/>
      <c r="AS8" s="676"/>
      <c r="AT8" s="676"/>
      <c r="AU8" s="676"/>
      <c r="AV8" s="676"/>
      <c r="AW8" s="676"/>
      <c r="AX8" s="676"/>
      <c r="AY8" s="676"/>
      <c r="AZ8" s="676"/>
      <c r="BA8" s="676"/>
      <c r="BB8" s="676"/>
      <c r="BC8" s="676"/>
      <c r="BD8" s="676"/>
      <c r="BE8" s="676"/>
      <c r="BF8" s="677"/>
      <c r="BG8" s="678">
        <v>7960</v>
      </c>
      <c r="BH8" s="679"/>
      <c r="BI8" s="679"/>
      <c r="BJ8" s="679"/>
      <c r="BK8" s="679"/>
      <c r="BL8" s="679"/>
      <c r="BM8" s="679"/>
      <c r="BN8" s="680"/>
      <c r="BO8" s="715">
        <v>1.4</v>
      </c>
      <c r="BP8" s="715"/>
      <c r="BQ8" s="715"/>
      <c r="BR8" s="715"/>
      <c r="BS8" s="684" t="s">
        <v>174</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897092</v>
      </c>
      <c r="CS8" s="679"/>
      <c r="CT8" s="679"/>
      <c r="CU8" s="679"/>
      <c r="CV8" s="679"/>
      <c r="CW8" s="679"/>
      <c r="CX8" s="679"/>
      <c r="CY8" s="680"/>
      <c r="CZ8" s="715">
        <v>18.7</v>
      </c>
      <c r="DA8" s="715"/>
      <c r="DB8" s="715"/>
      <c r="DC8" s="715"/>
      <c r="DD8" s="684">
        <v>3139</v>
      </c>
      <c r="DE8" s="679"/>
      <c r="DF8" s="679"/>
      <c r="DG8" s="679"/>
      <c r="DH8" s="679"/>
      <c r="DI8" s="679"/>
      <c r="DJ8" s="679"/>
      <c r="DK8" s="679"/>
      <c r="DL8" s="679"/>
      <c r="DM8" s="679"/>
      <c r="DN8" s="679"/>
      <c r="DO8" s="679"/>
      <c r="DP8" s="680"/>
      <c r="DQ8" s="684">
        <v>420811</v>
      </c>
      <c r="DR8" s="679"/>
      <c r="DS8" s="679"/>
      <c r="DT8" s="679"/>
      <c r="DU8" s="679"/>
      <c r="DV8" s="679"/>
      <c r="DW8" s="679"/>
      <c r="DX8" s="679"/>
      <c r="DY8" s="679"/>
      <c r="DZ8" s="679"/>
      <c r="EA8" s="679"/>
      <c r="EB8" s="679"/>
      <c r="EC8" s="722"/>
    </row>
    <row r="9" spans="2:143" ht="11.25" customHeight="1" x14ac:dyDescent="0.15">
      <c r="B9" s="675" t="s">
        <v>236</v>
      </c>
      <c r="C9" s="676"/>
      <c r="D9" s="676"/>
      <c r="E9" s="676"/>
      <c r="F9" s="676"/>
      <c r="G9" s="676"/>
      <c r="H9" s="676"/>
      <c r="I9" s="676"/>
      <c r="J9" s="676"/>
      <c r="K9" s="676"/>
      <c r="L9" s="676"/>
      <c r="M9" s="676"/>
      <c r="N9" s="676"/>
      <c r="O9" s="676"/>
      <c r="P9" s="676"/>
      <c r="Q9" s="677"/>
      <c r="R9" s="678">
        <v>585</v>
      </c>
      <c r="S9" s="679"/>
      <c r="T9" s="679"/>
      <c r="U9" s="679"/>
      <c r="V9" s="679"/>
      <c r="W9" s="679"/>
      <c r="X9" s="679"/>
      <c r="Y9" s="680"/>
      <c r="Z9" s="715">
        <v>0</v>
      </c>
      <c r="AA9" s="715"/>
      <c r="AB9" s="715"/>
      <c r="AC9" s="715"/>
      <c r="AD9" s="716">
        <v>585</v>
      </c>
      <c r="AE9" s="716"/>
      <c r="AF9" s="716"/>
      <c r="AG9" s="716"/>
      <c r="AH9" s="716"/>
      <c r="AI9" s="716"/>
      <c r="AJ9" s="716"/>
      <c r="AK9" s="716"/>
      <c r="AL9" s="681">
        <v>0</v>
      </c>
      <c r="AM9" s="682"/>
      <c r="AN9" s="682"/>
      <c r="AO9" s="717"/>
      <c r="AP9" s="675" t="s">
        <v>237</v>
      </c>
      <c r="AQ9" s="676"/>
      <c r="AR9" s="676"/>
      <c r="AS9" s="676"/>
      <c r="AT9" s="676"/>
      <c r="AU9" s="676"/>
      <c r="AV9" s="676"/>
      <c r="AW9" s="676"/>
      <c r="AX9" s="676"/>
      <c r="AY9" s="676"/>
      <c r="AZ9" s="676"/>
      <c r="BA9" s="676"/>
      <c r="BB9" s="676"/>
      <c r="BC9" s="676"/>
      <c r="BD9" s="676"/>
      <c r="BE9" s="676"/>
      <c r="BF9" s="677"/>
      <c r="BG9" s="678">
        <v>190880</v>
      </c>
      <c r="BH9" s="679"/>
      <c r="BI9" s="679"/>
      <c r="BJ9" s="679"/>
      <c r="BK9" s="679"/>
      <c r="BL9" s="679"/>
      <c r="BM9" s="679"/>
      <c r="BN9" s="680"/>
      <c r="BO9" s="715">
        <v>33.4</v>
      </c>
      <c r="BP9" s="715"/>
      <c r="BQ9" s="715"/>
      <c r="BR9" s="715"/>
      <c r="BS9" s="684" t="s">
        <v>127</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655391</v>
      </c>
      <c r="CS9" s="679"/>
      <c r="CT9" s="679"/>
      <c r="CU9" s="679"/>
      <c r="CV9" s="679"/>
      <c r="CW9" s="679"/>
      <c r="CX9" s="679"/>
      <c r="CY9" s="680"/>
      <c r="CZ9" s="715">
        <v>13.6</v>
      </c>
      <c r="DA9" s="715"/>
      <c r="DB9" s="715"/>
      <c r="DC9" s="715"/>
      <c r="DD9" s="684">
        <v>35427</v>
      </c>
      <c r="DE9" s="679"/>
      <c r="DF9" s="679"/>
      <c r="DG9" s="679"/>
      <c r="DH9" s="679"/>
      <c r="DI9" s="679"/>
      <c r="DJ9" s="679"/>
      <c r="DK9" s="679"/>
      <c r="DL9" s="679"/>
      <c r="DM9" s="679"/>
      <c r="DN9" s="679"/>
      <c r="DO9" s="679"/>
      <c r="DP9" s="680"/>
      <c r="DQ9" s="684">
        <v>383340</v>
      </c>
      <c r="DR9" s="679"/>
      <c r="DS9" s="679"/>
      <c r="DT9" s="679"/>
      <c r="DU9" s="679"/>
      <c r="DV9" s="679"/>
      <c r="DW9" s="679"/>
      <c r="DX9" s="679"/>
      <c r="DY9" s="679"/>
      <c r="DZ9" s="679"/>
      <c r="EA9" s="679"/>
      <c r="EB9" s="679"/>
      <c r="EC9" s="722"/>
    </row>
    <row r="10" spans="2:143" ht="11.25" customHeight="1" x14ac:dyDescent="0.15">
      <c r="B10" s="675" t="s">
        <v>239</v>
      </c>
      <c r="C10" s="676"/>
      <c r="D10" s="676"/>
      <c r="E10" s="676"/>
      <c r="F10" s="676"/>
      <c r="G10" s="676"/>
      <c r="H10" s="676"/>
      <c r="I10" s="676"/>
      <c r="J10" s="676"/>
      <c r="K10" s="676"/>
      <c r="L10" s="676"/>
      <c r="M10" s="676"/>
      <c r="N10" s="676"/>
      <c r="O10" s="676"/>
      <c r="P10" s="676"/>
      <c r="Q10" s="677"/>
      <c r="R10" s="678" t="s">
        <v>231</v>
      </c>
      <c r="S10" s="679"/>
      <c r="T10" s="679"/>
      <c r="U10" s="679"/>
      <c r="V10" s="679"/>
      <c r="W10" s="679"/>
      <c r="X10" s="679"/>
      <c r="Y10" s="680"/>
      <c r="Z10" s="715" t="s">
        <v>174</v>
      </c>
      <c r="AA10" s="715"/>
      <c r="AB10" s="715"/>
      <c r="AC10" s="715"/>
      <c r="AD10" s="716" t="s">
        <v>174</v>
      </c>
      <c r="AE10" s="716"/>
      <c r="AF10" s="716"/>
      <c r="AG10" s="716"/>
      <c r="AH10" s="716"/>
      <c r="AI10" s="716"/>
      <c r="AJ10" s="716"/>
      <c r="AK10" s="716"/>
      <c r="AL10" s="681" t="s">
        <v>231</v>
      </c>
      <c r="AM10" s="682"/>
      <c r="AN10" s="682"/>
      <c r="AO10" s="717"/>
      <c r="AP10" s="675" t="s">
        <v>240</v>
      </c>
      <c r="AQ10" s="676"/>
      <c r="AR10" s="676"/>
      <c r="AS10" s="676"/>
      <c r="AT10" s="676"/>
      <c r="AU10" s="676"/>
      <c r="AV10" s="676"/>
      <c r="AW10" s="676"/>
      <c r="AX10" s="676"/>
      <c r="AY10" s="676"/>
      <c r="AZ10" s="676"/>
      <c r="BA10" s="676"/>
      <c r="BB10" s="676"/>
      <c r="BC10" s="676"/>
      <c r="BD10" s="676"/>
      <c r="BE10" s="676"/>
      <c r="BF10" s="677"/>
      <c r="BG10" s="678">
        <v>13200</v>
      </c>
      <c r="BH10" s="679"/>
      <c r="BI10" s="679"/>
      <c r="BJ10" s="679"/>
      <c r="BK10" s="679"/>
      <c r="BL10" s="679"/>
      <c r="BM10" s="679"/>
      <c r="BN10" s="680"/>
      <c r="BO10" s="715">
        <v>2.2999999999999998</v>
      </c>
      <c r="BP10" s="715"/>
      <c r="BQ10" s="715"/>
      <c r="BR10" s="715"/>
      <c r="BS10" s="684" t="s">
        <v>127</v>
      </c>
      <c r="BT10" s="679"/>
      <c r="BU10" s="679"/>
      <c r="BV10" s="679"/>
      <c r="BW10" s="679"/>
      <c r="BX10" s="679"/>
      <c r="BY10" s="679"/>
      <c r="BZ10" s="679"/>
      <c r="CA10" s="679"/>
      <c r="CB10" s="722"/>
      <c r="CD10" s="711" t="s">
        <v>241</v>
      </c>
      <c r="CE10" s="712"/>
      <c r="CF10" s="712"/>
      <c r="CG10" s="712"/>
      <c r="CH10" s="712"/>
      <c r="CI10" s="712"/>
      <c r="CJ10" s="712"/>
      <c r="CK10" s="712"/>
      <c r="CL10" s="712"/>
      <c r="CM10" s="712"/>
      <c r="CN10" s="712"/>
      <c r="CO10" s="712"/>
      <c r="CP10" s="712"/>
      <c r="CQ10" s="713"/>
      <c r="CR10" s="678">
        <v>6112</v>
      </c>
      <c r="CS10" s="679"/>
      <c r="CT10" s="679"/>
      <c r="CU10" s="679"/>
      <c r="CV10" s="679"/>
      <c r="CW10" s="679"/>
      <c r="CX10" s="679"/>
      <c r="CY10" s="680"/>
      <c r="CZ10" s="715">
        <v>0.1</v>
      </c>
      <c r="DA10" s="715"/>
      <c r="DB10" s="715"/>
      <c r="DC10" s="715"/>
      <c r="DD10" s="684">
        <v>4200</v>
      </c>
      <c r="DE10" s="679"/>
      <c r="DF10" s="679"/>
      <c r="DG10" s="679"/>
      <c r="DH10" s="679"/>
      <c r="DI10" s="679"/>
      <c r="DJ10" s="679"/>
      <c r="DK10" s="679"/>
      <c r="DL10" s="679"/>
      <c r="DM10" s="679"/>
      <c r="DN10" s="679"/>
      <c r="DO10" s="679"/>
      <c r="DP10" s="680"/>
      <c r="DQ10" s="684">
        <v>6101</v>
      </c>
      <c r="DR10" s="679"/>
      <c r="DS10" s="679"/>
      <c r="DT10" s="679"/>
      <c r="DU10" s="679"/>
      <c r="DV10" s="679"/>
      <c r="DW10" s="679"/>
      <c r="DX10" s="679"/>
      <c r="DY10" s="679"/>
      <c r="DZ10" s="679"/>
      <c r="EA10" s="679"/>
      <c r="EB10" s="679"/>
      <c r="EC10" s="722"/>
    </row>
    <row r="11" spans="2:143" ht="11.25" customHeight="1" x14ac:dyDescent="0.15">
      <c r="B11" s="675" t="s">
        <v>242</v>
      </c>
      <c r="C11" s="676"/>
      <c r="D11" s="676"/>
      <c r="E11" s="676"/>
      <c r="F11" s="676"/>
      <c r="G11" s="676"/>
      <c r="H11" s="676"/>
      <c r="I11" s="676"/>
      <c r="J11" s="676"/>
      <c r="K11" s="676"/>
      <c r="L11" s="676"/>
      <c r="M11" s="676"/>
      <c r="N11" s="676"/>
      <c r="O11" s="676"/>
      <c r="P11" s="676"/>
      <c r="Q11" s="677"/>
      <c r="R11" s="678">
        <v>92668</v>
      </c>
      <c r="S11" s="679"/>
      <c r="T11" s="679"/>
      <c r="U11" s="679"/>
      <c r="V11" s="679"/>
      <c r="W11" s="679"/>
      <c r="X11" s="679"/>
      <c r="Y11" s="680"/>
      <c r="Z11" s="681">
        <v>1.9</v>
      </c>
      <c r="AA11" s="682"/>
      <c r="AB11" s="682"/>
      <c r="AC11" s="683"/>
      <c r="AD11" s="684">
        <v>92668</v>
      </c>
      <c r="AE11" s="679"/>
      <c r="AF11" s="679"/>
      <c r="AG11" s="679"/>
      <c r="AH11" s="679"/>
      <c r="AI11" s="679"/>
      <c r="AJ11" s="679"/>
      <c r="AK11" s="680"/>
      <c r="AL11" s="681">
        <v>4.3</v>
      </c>
      <c r="AM11" s="682"/>
      <c r="AN11" s="682"/>
      <c r="AO11" s="717"/>
      <c r="AP11" s="675" t="s">
        <v>243</v>
      </c>
      <c r="AQ11" s="676"/>
      <c r="AR11" s="676"/>
      <c r="AS11" s="676"/>
      <c r="AT11" s="676"/>
      <c r="AU11" s="676"/>
      <c r="AV11" s="676"/>
      <c r="AW11" s="676"/>
      <c r="AX11" s="676"/>
      <c r="AY11" s="676"/>
      <c r="AZ11" s="676"/>
      <c r="BA11" s="676"/>
      <c r="BB11" s="676"/>
      <c r="BC11" s="676"/>
      <c r="BD11" s="676"/>
      <c r="BE11" s="676"/>
      <c r="BF11" s="677"/>
      <c r="BG11" s="678">
        <v>40904</v>
      </c>
      <c r="BH11" s="679"/>
      <c r="BI11" s="679"/>
      <c r="BJ11" s="679"/>
      <c r="BK11" s="679"/>
      <c r="BL11" s="679"/>
      <c r="BM11" s="679"/>
      <c r="BN11" s="680"/>
      <c r="BO11" s="715">
        <v>7.2</v>
      </c>
      <c r="BP11" s="715"/>
      <c r="BQ11" s="715"/>
      <c r="BR11" s="715"/>
      <c r="BS11" s="684" t="s">
        <v>127</v>
      </c>
      <c r="BT11" s="679"/>
      <c r="BU11" s="679"/>
      <c r="BV11" s="679"/>
      <c r="BW11" s="679"/>
      <c r="BX11" s="679"/>
      <c r="BY11" s="679"/>
      <c r="BZ11" s="679"/>
      <c r="CA11" s="679"/>
      <c r="CB11" s="722"/>
      <c r="CD11" s="711" t="s">
        <v>244</v>
      </c>
      <c r="CE11" s="712"/>
      <c r="CF11" s="712"/>
      <c r="CG11" s="712"/>
      <c r="CH11" s="712"/>
      <c r="CI11" s="712"/>
      <c r="CJ11" s="712"/>
      <c r="CK11" s="712"/>
      <c r="CL11" s="712"/>
      <c r="CM11" s="712"/>
      <c r="CN11" s="712"/>
      <c r="CO11" s="712"/>
      <c r="CP11" s="712"/>
      <c r="CQ11" s="713"/>
      <c r="CR11" s="678">
        <v>487827</v>
      </c>
      <c r="CS11" s="679"/>
      <c r="CT11" s="679"/>
      <c r="CU11" s="679"/>
      <c r="CV11" s="679"/>
      <c r="CW11" s="679"/>
      <c r="CX11" s="679"/>
      <c r="CY11" s="680"/>
      <c r="CZ11" s="715">
        <v>10.199999999999999</v>
      </c>
      <c r="DA11" s="715"/>
      <c r="DB11" s="715"/>
      <c r="DC11" s="715"/>
      <c r="DD11" s="684">
        <v>194676</v>
      </c>
      <c r="DE11" s="679"/>
      <c r="DF11" s="679"/>
      <c r="DG11" s="679"/>
      <c r="DH11" s="679"/>
      <c r="DI11" s="679"/>
      <c r="DJ11" s="679"/>
      <c r="DK11" s="679"/>
      <c r="DL11" s="679"/>
      <c r="DM11" s="679"/>
      <c r="DN11" s="679"/>
      <c r="DO11" s="679"/>
      <c r="DP11" s="680"/>
      <c r="DQ11" s="684">
        <v>156647</v>
      </c>
      <c r="DR11" s="679"/>
      <c r="DS11" s="679"/>
      <c r="DT11" s="679"/>
      <c r="DU11" s="679"/>
      <c r="DV11" s="679"/>
      <c r="DW11" s="679"/>
      <c r="DX11" s="679"/>
      <c r="DY11" s="679"/>
      <c r="DZ11" s="679"/>
      <c r="EA11" s="679"/>
      <c r="EB11" s="679"/>
      <c r="EC11" s="722"/>
    </row>
    <row r="12" spans="2:143" ht="11.25" customHeight="1" x14ac:dyDescent="0.15">
      <c r="B12" s="675" t="s">
        <v>245</v>
      </c>
      <c r="C12" s="676"/>
      <c r="D12" s="676"/>
      <c r="E12" s="676"/>
      <c r="F12" s="676"/>
      <c r="G12" s="676"/>
      <c r="H12" s="676"/>
      <c r="I12" s="676"/>
      <c r="J12" s="676"/>
      <c r="K12" s="676"/>
      <c r="L12" s="676"/>
      <c r="M12" s="676"/>
      <c r="N12" s="676"/>
      <c r="O12" s="676"/>
      <c r="P12" s="676"/>
      <c r="Q12" s="677"/>
      <c r="R12" s="678" t="s">
        <v>127</v>
      </c>
      <c r="S12" s="679"/>
      <c r="T12" s="679"/>
      <c r="U12" s="679"/>
      <c r="V12" s="679"/>
      <c r="W12" s="679"/>
      <c r="X12" s="679"/>
      <c r="Y12" s="680"/>
      <c r="Z12" s="715" t="s">
        <v>174</v>
      </c>
      <c r="AA12" s="715"/>
      <c r="AB12" s="715"/>
      <c r="AC12" s="715"/>
      <c r="AD12" s="716" t="s">
        <v>127</v>
      </c>
      <c r="AE12" s="716"/>
      <c r="AF12" s="716"/>
      <c r="AG12" s="716"/>
      <c r="AH12" s="716"/>
      <c r="AI12" s="716"/>
      <c r="AJ12" s="716"/>
      <c r="AK12" s="716"/>
      <c r="AL12" s="681" t="s">
        <v>231</v>
      </c>
      <c r="AM12" s="682"/>
      <c r="AN12" s="682"/>
      <c r="AO12" s="717"/>
      <c r="AP12" s="675" t="s">
        <v>246</v>
      </c>
      <c r="AQ12" s="676"/>
      <c r="AR12" s="676"/>
      <c r="AS12" s="676"/>
      <c r="AT12" s="676"/>
      <c r="AU12" s="676"/>
      <c r="AV12" s="676"/>
      <c r="AW12" s="676"/>
      <c r="AX12" s="676"/>
      <c r="AY12" s="676"/>
      <c r="AZ12" s="676"/>
      <c r="BA12" s="676"/>
      <c r="BB12" s="676"/>
      <c r="BC12" s="676"/>
      <c r="BD12" s="676"/>
      <c r="BE12" s="676"/>
      <c r="BF12" s="677"/>
      <c r="BG12" s="678">
        <v>247837</v>
      </c>
      <c r="BH12" s="679"/>
      <c r="BI12" s="679"/>
      <c r="BJ12" s="679"/>
      <c r="BK12" s="679"/>
      <c r="BL12" s="679"/>
      <c r="BM12" s="679"/>
      <c r="BN12" s="680"/>
      <c r="BO12" s="715">
        <v>43.3</v>
      </c>
      <c r="BP12" s="715"/>
      <c r="BQ12" s="715"/>
      <c r="BR12" s="715"/>
      <c r="BS12" s="684" t="s">
        <v>231</v>
      </c>
      <c r="BT12" s="679"/>
      <c r="BU12" s="679"/>
      <c r="BV12" s="679"/>
      <c r="BW12" s="679"/>
      <c r="BX12" s="679"/>
      <c r="BY12" s="679"/>
      <c r="BZ12" s="679"/>
      <c r="CA12" s="679"/>
      <c r="CB12" s="722"/>
      <c r="CD12" s="711" t="s">
        <v>247</v>
      </c>
      <c r="CE12" s="712"/>
      <c r="CF12" s="712"/>
      <c r="CG12" s="712"/>
      <c r="CH12" s="712"/>
      <c r="CI12" s="712"/>
      <c r="CJ12" s="712"/>
      <c r="CK12" s="712"/>
      <c r="CL12" s="712"/>
      <c r="CM12" s="712"/>
      <c r="CN12" s="712"/>
      <c r="CO12" s="712"/>
      <c r="CP12" s="712"/>
      <c r="CQ12" s="713"/>
      <c r="CR12" s="678">
        <v>220328</v>
      </c>
      <c r="CS12" s="679"/>
      <c r="CT12" s="679"/>
      <c r="CU12" s="679"/>
      <c r="CV12" s="679"/>
      <c r="CW12" s="679"/>
      <c r="CX12" s="679"/>
      <c r="CY12" s="680"/>
      <c r="CZ12" s="715">
        <v>4.5999999999999996</v>
      </c>
      <c r="DA12" s="715"/>
      <c r="DB12" s="715"/>
      <c r="DC12" s="715"/>
      <c r="DD12" s="684">
        <v>118197</v>
      </c>
      <c r="DE12" s="679"/>
      <c r="DF12" s="679"/>
      <c r="DG12" s="679"/>
      <c r="DH12" s="679"/>
      <c r="DI12" s="679"/>
      <c r="DJ12" s="679"/>
      <c r="DK12" s="679"/>
      <c r="DL12" s="679"/>
      <c r="DM12" s="679"/>
      <c r="DN12" s="679"/>
      <c r="DO12" s="679"/>
      <c r="DP12" s="680"/>
      <c r="DQ12" s="684">
        <v>173140</v>
      </c>
      <c r="DR12" s="679"/>
      <c r="DS12" s="679"/>
      <c r="DT12" s="679"/>
      <c r="DU12" s="679"/>
      <c r="DV12" s="679"/>
      <c r="DW12" s="679"/>
      <c r="DX12" s="679"/>
      <c r="DY12" s="679"/>
      <c r="DZ12" s="679"/>
      <c r="EA12" s="679"/>
      <c r="EB12" s="679"/>
      <c r="EC12" s="722"/>
    </row>
    <row r="13" spans="2:143" ht="11.25" customHeight="1" x14ac:dyDescent="0.15">
      <c r="B13" s="675" t="s">
        <v>248</v>
      </c>
      <c r="C13" s="676"/>
      <c r="D13" s="676"/>
      <c r="E13" s="676"/>
      <c r="F13" s="676"/>
      <c r="G13" s="676"/>
      <c r="H13" s="676"/>
      <c r="I13" s="676"/>
      <c r="J13" s="676"/>
      <c r="K13" s="676"/>
      <c r="L13" s="676"/>
      <c r="M13" s="676"/>
      <c r="N13" s="676"/>
      <c r="O13" s="676"/>
      <c r="P13" s="676"/>
      <c r="Q13" s="677"/>
      <c r="R13" s="678" t="s">
        <v>231</v>
      </c>
      <c r="S13" s="679"/>
      <c r="T13" s="679"/>
      <c r="U13" s="679"/>
      <c r="V13" s="679"/>
      <c r="W13" s="679"/>
      <c r="X13" s="679"/>
      <c r="Y13" s="680"/>
      <c r="Z13" s="715" t="s">
        <v>127</v>
      </c>
      <c r="AA13" s="715"/>
      <c r="AB13" s="715"/>
      <c r="AC13" s="715"/>
      <c r="AD13" s="716" t="s">
        <v>174</v>
      </c>
      <c r="AE13" s="716"/>
      <c r="AF13" s="716"/>
      <c r="AG13" s="716"/>
      <c r="AH13" s="716"/>
      <c r="AI13" s="716"/>
      <c r="AJ13" s="716"/>
      <c r="AK13" s="716"/>
      <c r="AL13" s="681" t="s">
        <v>174</v>
      </c>
      <c r="AM13" s="682"/>
      <c r="AN13" s="682"/>
      <c r="AO13" s="717"/>
      <c r="AP13" s="675" t="s">
        <v>249</v>
      </c>
      <c r="AQ13" s="676"/>
      <c r="AR13" s="676"/>
      <c r="AS13" s="676"/>
      <c r="AT13" s="676"/>
      <c r="AU13" s="676"/>
      <c r="AV13" s="676"/>
      <c r="AW13" s="676"/>
      <c r="AX13" s="676"/>
      <c r="AY13" s="676"/>
      <c r="AZ13" s="676"/>
      <c r="BA13" s="676"/>
      <c r="BB13" s="676"/>
      <c r="BC13" s="676"/>
      <c r="BD13" s="676"/>
      <c r="BE13" s="676"/>
      <c r="BF13" s="677"/>
      <c r="BG13" s="678">
        <v>241966</v>
      </c>
      <c r="BH13" s="679"/>
      <c r="BI13" s="679"/>
      <c r="BJ13" s="679"/>
      <c r="BK13" s="679"/>
      <c r="BL13" s="679"/>
      <c r="BM13" s="679"/>
      <c r="BN13" s="680"/>
      <c r="BO13" s="715">
        <v>42.3</v>
      </c>
      <c r="BP13" s="715"/>
      <c r="BQ13" s="715"/>
      <c r="BR13" s="715"/>
      <c r="BS13" s="684" t="s">
        <v>127</v>
      </c>
      <c r="BT13" s="679"/>
      <c r="BU13" s="679"/>
      <c r="BV13" s="679"/>
      <c r="BW13" s="679"/>
      <c r="BX13" s="679"/>
      <c r="BY13" s="679"/>
      <c r="BZ13" s="679"/>
      <c r="CA13" s="679"/>
      <c r="CB13" s="722"/>
      <c r="CD13" s="711" t="s">
        <v>250</v>
      </c>
      <c r="CE13" s="712"/>
      <c r="CF13" s="712"/>
      <c r="CG13" s="712"/>
      <c r="CH13" s="712"/>
      <c r="CI13" s="712"/>
      <c r="CJ13" s="712"/>
      <c r="CK13" s="712"/>
      <c r="CL13" s="712"/>
      <c r="CM13" s="712"/>
      <c r="CN13" s="712"/>
      <c r="CO13" s="712"/>
      <c r="CP13" s="712"/>
      <c r="CQ13" s="713"/>
      <c r="CR13" s="678">
        <v>444300</v>
      </c>
      <c r="CS13" s="679"/>
      <c r="CT13" s="679"/>
      <c r="CU13" s="679"/>
      <c r="CV13" s="679"/>
      <c r="CW13" s="679"/>
      <c r="CX13" s="679"/>
      <c r="CY13" s="680"/>
      <c r="CZ13" s="715">
        <v>9.3000000000000007</v>
      </c>
      <c r="DA13" s="715"/>
      <c r="DB13" s="715"/>
      <c r="DC13" s="715"/>
      <c r="DD13" s="684">
        <v>237922</v>
      </c>
      <c r="DE13" s="679"/>
      <c r="DF13" s="679"/>
      <c r="DG13" s="679"/>
      <c r="DH13" s="679"/>
      <c r="DI13" s="679"/>
      <c r="DJ13" s="679"/>
      <c r="DK13" s="679"/>
      <c r="DL13" s="679"/>
      <c r="DM13" s="679"/>
      <c r="DN13" s="679"/>
      <c r="DO13" s="679"/>
      <c r="DP13" s="680"/>
      <c r="DQ13" s="684">
        <v>266379</v>
      </c>
      <c r="DR13" s="679"/>
      <c r="DS13" s="679"/>
      <c r="DT13" s="679"/>
      <c r="DU13" s="679"/>
      <c r="DV13" s="679"/>
      <c r="DW13" s="679"/>
      <c r="DX13" s="679"/>
      <c r="DY13" s="679"/>
      <c r="DZ13" s="679"/>
      <c r="EA13" s="679"/>
      <c r="EB13" s="679"/>
      <c r="EC13" s="722"/>
    </row>
    <row r="14" spans="2:143" ht="11.25" customHeight="1" x14ac:dyDescent="0.15">
      <c r="B14" s="675" t="s">
        <v>251</v>
      </c>
      <c r="C14" s="676"/>
      <c r="D14" s="676"/>
      <c r="E14" s="676"/>
      <c r="F14" s="676"/>
      <c r="G14" s="676"/>
      <c r="H14" s="676"/>
      <c r="I14" s="676"/>
      <c r="J14" s="676"/>
      <c r="K14" s="676"/>
      <c r="L14" s="676"/>
      <c r="M14" s="676"/>
      <c r="N14" s="676"/>
      <c r="O14" s="676"/>
      <c r="P14" s="676"/>
      <c r="Q14" s="677"/>
      <c r="R14" s="678">
        <v>3317</v>
      </c>
      <c r="S14" s="679"/>
      <c r="T14" s="679"/>
      <c r="U14" s="679"/>
      <c r="V14" s="679"/>
      <c r="W14" s="679"/>
      <c r="X14" s="679"/>
      <c r="Y14" s="680"/>
      <c r="Z14" s="715">
        <v>0.1</v>
      </c>
      <c r="AA14" s="715"/>
      <c r="AB14" s="715"/>
      <c r="AC14" s="715"/>
      <c r="AD14" s="716">
        <v>3317</v>
      </c>
      <c r="AE14" s="716"/>
      <c r="AF14" s="716"/>
      <c r="AG14" s="716"/>
      <c r="AH14" s="716"/>
      <c r="AI14" s="716"/>
      <c r="AJ14" s="716"/>
      <c r="AK14" s="716"/>
      <c r="AL14" s="681">
        <v>0.2</v>
      </c>
      <c r="AM14" s="682"/>
      <c r="AN14" s="682"/>
      <c r="AO14" s="717"/>
      <c r="AP14" s="675" t="s">
        <v>252</v>
      </c>
      <c r="AQ14" s="676"/>
      <c r="AR14" s="676"/>
      <c r="AS14" s="676"/>
      <c r="AT14" s="676"/>
      <c r="AU14" s="676"/>
      <c r="AV14" s="676"/>
      <c r="AW14" s="676"/>
      <c r="AX14" s="676"/>
      <c r="AY14" s="676"/>
      <c r="AZ14" s="676"/>
      <c r="BA14" s="676"/>
      <c r="BB14" s="676"/>
      <c r="BC14" s="676"/>
      <c r="BD14" s="676"/>
      <c r="BE14" s="676"/>
      <c r="BF14" s="677"/>
      <c r="BG14" s="678">
        <v>12842</v>
      </c>
      <c r="BH14" s="679"/>
      <c r="BI14" s="679"/>
      <c r="BJ14" s="679"/>
      <c r="BK14" s="679"/>
      <c r="BL14" s="679"/>
      <c r="BM14" s="679"/>
      <c r="BN14" s="680"/>
      <c r="BO14" s="715">
        <v>2.2000000000000002</v>
      </c>
      <c r="BP14" s="715"/>
      <c r="BQ14" s="715"/>
      <c r="BR14" s="715"/>
      <c r="BS14" s="684" t="s">
        <v>127</v>
      </c>
      <c r="BT14" s="679"/>
      <c r="BU14" s="679"/>
      <c r="BV14" s="679"/>
      <c r="BW14" s="679"/>
      <c r="BX14" s="679"/>
      <c r="BY14" s="679"/>
      <c r="BZ14" s="679"/>
      <c r="CA14" s="679"/>
      <c r="CB14" s="722"/>
      <c r="CD14" s="711" t="s">
        <v>253</v>
      </c>
      <c r="CE14" s="712"/>
      <c r="CF14" s="712"/>
      <c r="CG14" s="712"/>
      <c r="CH14" s="712"/>
      <c r="CI14" s="712"/>
      <c r="CJ14" s="712"/>
      <c r="CK14" s="712"/>
      <c r="CL14" s="712"/>
      <c r="CM14" s="712"/>
      <c r="CN14" s="712"/>
      <c r="CO14" s="712"/>
      <c r="CP14" s="712"/>
      <c r="CQ14" s="713"/>
      <c r="CR14" s="678">
        <v>335088</v>
      </c>
      <c r="CS14" s="679"/>
      <c r="CT14" s="679"/>
      <c r="CU14" s="679"/>
      <c r="CV14" s="679"/>
      <c r="CW14" s="679"/>
      <c r="CX14" s="679"/>
      <c r="CY14" s="680"/>
      <c r="CZ14" s="715">
        <v>7</v>
      </c>
      <c r="DA14" s="715"/>
      <c r="DB14" s="715"/>
      <c r="DC14" s="715"/>
      <c r="DD14" s="684">
        <v>784</v>
      </c>
      <c r="DE14" s="679"/>
      <c r="DF14" s="679"/>
      <c r="DG14" s="679"/>
      <c r="DH14" s="679"/>
      <c r="DI14" s="679"/>
      <c r="DJ14" s="679"/>
      <c r="DK14" s="679"/>
      <c r="DL14" s="679"/>
      <c r="DM14" s="679"/>
      <c r="DN14" s="679"/>
      <c r="DO14" s="679"/>
      <c r="DP14" s="680"/>
      <c r="DQ14" s="684">
        <v>200721</v>
      </c>
      <c r="DR14" s="679"/>
      <c r="DS14" s="679"/>
      <c r="DT14" s="679"/>
      <c r="DU14" s="679"/>
      <c r="DV14" s="679"/>
      <c r="DW14" s="679"/>
      <c r="DX14" s="679"/>
      <c r="DY14" s="679"/>
      <c r="DZ14" s="679"/>
      <c r="EA14" s="679"/>
      <c r="EB14" s="679"/>
      <c r="EC14" s="722"/>
    </row>
    <row r="15" spans="2:143" ht="11.25" customHeight="1" x14ac:dyDescent="0.15">
      <c r="B15" s="675" t="s">
        <v>254</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5" t="s">
        <v>127</v>
      </c>
      <c r="AA15" s="715"/>
      <c r="AB15" s="715"/>
      <c r="AC15" s="715"/>
      <c r="AD15" s="716" t="s">
        <v>127</v>
      </c>
      <c r="AE15" s="716"/>
      <c r="AF15" s="716"/>
      <c r="AG15" s="716"/>
      <c r="AH15" s="716"/>
      <c r="AI15" s="716"/>
      <c r="AJ15" s="716"/>
      <c r="AK15" s="716"/>
      <c r="AL15" s="681" t="s">
        <v>174</v>
      </c>
      <c r="AM15" s="682"/>
      <c r="AN15" s="682"/>
      <c r="AO15" s="717"/>
      <c r="AP15" s="675" t="s">
        <v>255</v>
      </c>
      <c r="AQ15" s="676"/>
      <c r="AR15" s="676"/>
      <c r="AS15" s="676"/>
      <c r="AT15" s="676"/>
      <c r="AU15" s="676"/>
      <c r="AV15" s="676"/>
      <c r="AW15" s="676"/>
      <c r="AX15" s="676"/>
      <c r="AY15" s="676"/>
      <c r="AZ15" s="676"/>
      <c r="BA15" s="676"/>
      <c r="BB15" s="676"/>
      <c r="BC15" s="676"/>
      <c r="BD15" s="676"/>
      <c r="BE15" s="676"/>
      <c r="BF15" s="677"/>
      <c r="BG15" s="678">
        <v>57465</v>
      </c>
      <c r="BH15" s="679"/>
      <c r="BI15" s="679"/>
      <c r="BJ15" s="679"/>
      <c r="BK15" s="679"/>
      <c r="BL15" s="679"/>
      <c r="BM15" s="679"/>
      <c r="BN15" s="680"/>
      <c r="BO15" s="715">
        <v>10</v>
      </c>
      <c r="BP15" s="715"/>
      <c r="BQ15" s="715"/>
      <c r="BR15" s="715"/>
      <c r="BS15" s="684" t="s">
        <v>127</v>
      </c>
      <c r="BT15" s="679"/>
      <c r="BU15" s="679"/>
      <c r="BV15" s="679"/>
      <c r="BW15" s="679"/>
      <c r="BX15" s="679"/>
      <c r="BY15" s="679"/>
      <c r="BZ15" s="679"/>
      <c r="CA15" s="679"/>
      <c r="CB15" s="722"/>
      <c r="CD15" s="711" t="s">
        <v>256</v>
      </c>
      <c r="CE15" s="712"/>
      <c r="CF15" s="712"/>
      <c r="CG15" s="712"/>
      <c r="CH15" s="712"/>
      <c r="CI15" s="712"/>
      <c r="CJ15" s="712"/>
      <c r="CK15" s="712"/>
      <c r="CL15" s="712"/>
      <c r="CM15" s="712"/>
      <c r="CN15" s="712"/>
      <c r="CO15" s="712"/>
      <c r="CP15" s="712"/>
      <c r="CQ15" s="713"/>
      <c r="CR15" s="678">
        <v>284844</v>
      </c>
      <c r="CS15" s="679"/>
      <c r="CT15" s="679"/>
      <c r="CU15" s="679"/>
      <c r="CV15" s="679"/>
      <c r="CW15" s="679"/>
      <c r="CX15" s="679"/>
      <c r="CY15" s="680"/>
      <c r="CZ15" s="715">
        <v>5.9</v>
      </c>
      <c r="DA15" s="715"/>
      <c r="DB15" s="715"/>
      <c r="DC15" s="715"/>
      <c r="DD15" s="684">
        <v>53416</v>
      </c>
      <c r="DE15" s="679"/>
      <c r="DF15" s="679"/>
      <c r="DG15" s="679"/>
      <c r="DH15" s="679"/>
      <c r="DI15" s="679"/>
      <c r="DJ15" s="679"/>
      <c r="DK15" s="679"/>
      <c r="DL15" s="679"/>
      <c r="DM15" s="679"/>
      <c r="DN15" s="679"/>
      <c r="DO15" s="679"/>
      <c r="DP15" s="680"/>
      <c r="DQ15" s="684">
        <v>261311</v>
      </c>
      <c r="DR15" s="679"/>
      <c r="DS15" s="679"/>
      <c r="DT15" s="679"/>
      <c r="DU15" s="679"/>
      <c r="DV15" s="679"/>
      <c r="DW15" s="679"/>
      <c r="DX15" s="679"/>
      <c r="DY15" s="679"/>
      <c r="DZ15" s="679"/>
      <c r="EA15" s="679"/>
      <c r="EB15" s="679"/>
      <c r="EC15" s="722"/>
    </row>
    <row r="16" spans="2:143" ht="11.25" customHeight="1" x14ac:dyDescent="0.15">
      <c r="B16" s="675" t="s">
        <v>257</v>
      </c>
      <c r="C16" s="676"/>
      <c r="D16" s="676"/>
      <c r="E16" s="676"/>
      <c r="F16" s="676"/>
      <c r="G16" s="676"/>
      <c r="H16" s="676"/>
      <c r="I16" s="676"/>
      <c r="J16" s="676"/>
      <c r="K16" s="676"/>
      <c r="L16" s="676"/>
      <c r="M16" s="676"/>
      <c r="N16" s="676"/>
      <c r="O16" s="676"/>
      <c r="P16" s="676"/>
      <c r="Q16" s="677"/>
      <c r="R16" s="678">
        <v>698</v>
      </c>
      <c r="S16" s="679"/>
      <c r="T16" s="679"/>
      <c r="U16" s="679"/>
      <c r="V16" s="679"/>
      <c r="W16" s="679"/>
      <c r="X16" s="679"/>
      <c r="Y16" s="680"/>
      <c r="Z16" s="715">
        <v>0</v>
      </c>
      <c r="AA16" s="715"/>
      <c r="AB16" s="715"/>
      <c r="AC16" s="715"/>
      <c r="AD16" s="716">
        <v>698</v>
      </c>
      <c r="AE16" s="716"/>
      <c r="AF16" s="716"/>
      <c r="AG16" s="716"/>
      <c r="AH16" s="716"/>
      <c r="AI16" s="716"/>
      <c r="AJ16" s="716"/>
      <c r="AK16" s="716"/>
      <c r="AL16" s="681">
        <v>0</v>
      </c>
      <c r="AM16" s="682"/>
      <c r="AN16" s="682"/>
      <c r="AO16" s="717"/>
      <c r="AP16" s="675" t="s">
        <v>258</v>
      </c>
      <c r="AQ16" s="676"/>
      <c r="AR16" s="676"/>
      <c r="AS16" s="676"/>
      <c r="AT16" s="676"/>
      <c r="AU16" s="676"/>
      <c r="AV16" s="676"/>
      <c r="AW16" s="676"/>
      <c r="AX16" s="676"/>
      <c r="AY16" s="676"/>
      <c r="AZ16" s="676"/>
      <c r="BA16" s="676"/>
      <c r="BB16" s="676"/>
      <c r="BC16" s="676"/>
      <c r="BD16" s="676"/>
      <c r="BE16" s="676"/>
      <c r="BF16" s="677"/>
      <c r="BG16" s="678" t="s">
        <v>174</v>
      </c>
      <c r="BH16" s="679"/>
      <c r="BI16" s="679"/>
      <c r="BJ16" s="679"/>
      <c r="BK16" s="679"/>
      <c r="BL16" s="679"/>
      <c r="BM16" s="679"/>
      <c r="BN16" s="680"/>
      <c r="BO16" s="715" t="s">
        <v>127</v>
      </c>
      <c r="BP16" s="715"/>
      <c r="BQ16" s="715"/>
      <c r="BR16" s="715"/>
      <c r="BS16" s="684" t="s">
        <v>231</v>
      </c>
      <c r="BT16" s="679"/>
      <c r="BU16" s="679"/>
      <c r="BV16" s="679"/>
      <c r="BW16" s="679"/>
      <c r="BX16" s="679"/>
      <c r="BY16" s="679"/>
      <c r="BZ16" s="679"/>
      <c r="CA16" s="679"/>
      <c r="CB16" s="722"/>
      <c r="CD16" s="711" t="s">
        <v>259</v>
      </c>
      <c r="CE16" s="712"/>
      <c r="CF16" s="712"/>
      <c r="CG16" s="712"/>
      <c r="CH16" s="712"/>
      <c r="CI16" s="712"/>
      <c r="CJ16" s="712"/>
      <c r="CK16" s="712"/>
      <c r="CL16" s="712"/>
      <c r="CM16" s="712"/>
      <c r="CN16" s="712"/>
      <c r="CO16" s="712"/>
      <c r="CP16" s="712"/>
      <c r="CQ16" s="713"/>
      <c r="CR16" s="678" t="s">
        <v>231</v>
      </c>
      <c r="CS16" s="679"/>
      <c r="CT16" s="679"/>
      <c r="CU16" s="679"/>
      <c r="CV16" s="679"/>
      <c r="CW16" s="679"/>
      <c r="CX16" s="679"/>
      <c r="CY16" s="680"/>
      <c r="CZ16" s="715" t="s">
        <v>174</v>
      </c>
      <c r="DA16" s="715"/>
      <c r="DB16" s="715"/>
      <c r="DC16" s="715"/>
      <c r="DD16" s="684" t="s">
        <v>127</v>
      </c>
      <c r="DE16" s="679"/>
      <c r="DF16" s="679"/>
      <c r="DG16" s="679"/>
      <c r="DH16" s="679"/>
      <c r="DI16" s="679"/>
      <c r="DJ16" s="679"/>
      <c r="DK16" s="679"/>
      <c r="DL16" s="679"/>
      <c r="DM16" s="679"/>
      <c r="DN16" s="679"/>
      <c r="DO16" s="679"/>
      <c r="DP16" s="680"/>
      <c r="DQ16" s="684" t="s">
        <v>127</v>
      </c>
      <c r="DR16" s="679"/>
      <c r="DS16" s="679"/>
      <c r="DT16" s="679"/>
      <c r="DU16" s="679"/>
      <c r="DV16" s="679"/>
      <c r="DW16" s="679"/>
      <c r="DX16" s="679"/>
      <c r="DY16" s="679"/>
      <c r="DZ16" s="679"/>
      <c r="EA16" s="679"/>
      <c r="EB16" s="679"/>
      <c r="EC16" s="722"/>
    </row>
    <row r="17" spans="2:133" ht="11.25" customHeight="1" x14ac:dyDescent="0.15">
      <c r="B17" s="675" t="s">
        <v>260</v>
      </c>
      <c r="C17" s="676"/>
      <c r="D17" s="676"/>
      <c r="E17" s="676"/>
      <c r="F17" s="676"/>
      <c r="G17" s="676"/>
      <c r="H17" s="676"/>
      <c r="I17" s="676"/>
      <c r="J17" s="676"/>
      <c r="K17" s="676"/>
      <c r="L17" s="676"/>
      <c r="M17" s="676"/>
      <c r="N17" s="676"/>
      <c r="O17" s="676"/>
      <c r="P17" s="676"/>
      <c r="Q17" s="677"/>
      <c r="R17" s="678">
        <v>7859</v>
      </c>
      <c r="S17" s="679"/>
      <c r="T17" s="679"/>
      <c r="U17" s="679"/>
      <c r="V17" s="679"/>
      <c r="W17" s="679"/>
      <c r="X17" s="679"/>
      <c r="Y17" s="680"/>
      <c r="Z17" s="715">
        <v>0.2</v>
      </c>
      <c r="AA17" s="715"/>
      <c r="AB17" s="715"/>
      <c r="AC17" s="715"/>
      <c r="AD17" s="716">
        <v>7859</v>
      </c>
      <c r="AE17" s="716"/>
      <c r="AF17" s="716"/>
      <c r="AG17" s="716"/>
      <c r="AH17" s="716"/>
      <c r="AI17" s="716"/>
      <c r="AJ17" s="716"/>
      <c r="AK17" s="716"/>
      <c r="AL17" s="681">
        <v>0.4</v>
      </c>
      <c r="AM17" s="682"/>
      <c r="AN17" s="682"/>
      <c r="AO17" s="717"/>
      <c r="AP17" s="675" t="s">
        <v>261</v>
      </c>
      <c r="AQ17" s="676"/>
      <c r="AR17" s="676"/>
      <c r="AS17" s="676"/>
      <c r="AT17" s="676"/>
      <c r="AU17" s="676"/>
      <c r="AV17" s="676"/>
      <c r="AW17" s="676"/>
      <c r="AX17" s="676"/>
      <c r="AY17" s="676"/>
      <c r="AZ17" s="676"/>
      <c r="BA17" s="676"/>
      <c r="BB17" s="676"/>
      <c r="BC17" s="676"/>
      <c r="BD17" s="676"/>
      <c r="BE17" s="676"/>
      <c r="BF17" s="677"/>
      <c r="BG17" s="678" t="s">
        <v>231</v>
      </c>
      <c r="BH17" s="679"/>
      <c r="BI17" s="679"/>
      <c r="BJ17" s="679"/>
      <c r="BK17" s="679"/>
      <c r="BL17" s="679"/>
      <c r="BM17" s="679"/>
      <c r="BN17" s="680"/>
      <c r="BO17" s="715" t="s">
        <v>231</v>
      </c>
      <c r="BP17" s="715"/>
      <c r="BQ17" s="715"/>
      <c r="BR17" s="715"/>
      <c r="BS17" s="684" t="s">
        <v>174</v>
      </c>
      <c r="BT17" s="679"/>
      <c r="BU17" s="679"/>
      <c r="BV17" s="679"/>
      <c r="BW17" s="679"/>
      <c r="BX17" s="679"/>
      <c r="BY17" s="679"/>
      <c r="BZ17" s="679"/>
      <c r="CA17" s="679"/>
      <c r="CB17" s="722"/>
      <c r="CD17" s="711" t="s">
        <v>262</v>
      </c>
      <c r="CE17" s="712"/>
      <c r="CF17" s="712"/>
      <c r="CG17" s="712"/>
      <c r="CH17" s="712"/>
      <c r="CI17" s="712"/>
      <c r="CJ17" s="712"/>
      <c r="CK17" s="712"/>
      <c r="CL17" s="712"/>
      <c r="CM17" s="712"/>
      <c r="CN17" s="712"/>
      <c r="CO17" s="712"/>
      <c r="CP17" s="712"/>
      <c r="CQ17" s="713"/>
      <c r="CR17" s="678">
        <v>469597</v>
      </c>
      <c r="CS17" s="679"/>
      <c r="CT17" s="679"/>
      <c r="CU17" s="679"/>
      <c r="CV17" s="679"/>
      <c r="CW17" s="679"/>
      <c r="CX17" s="679"/>
      <c r="CY17" s="680"/>
      <c r="CZ17" s="715">
        <v>9.8000000000000007</v>
      </c>
      <c r="DA17" s="715"/>
      <c r="DB17" s="715"/>
      <c r="DC17" s="715"/>
      <c r="DD17" s="684" t="s">
        <v>127</v>
      </c>
      <c r="DE17" s="679"/>
      <c r="DF17" s="679"/>
      <c r="DG17" s="679"/>
      <c r="DH17" s="679"/>
      <c r="DI17" s="679"/>
      <c r="DJ17" s="679"/>
      <c r="DK17" s="679"/>
      <c r="DL17" s="679"/>
      <c r="DM17" s="679"/>
      <c r="DN17" s="679"/>
      <c r="DO17" s="679"/>
      <c r="DP17" s="680"/>
      <c r="DQ17" s="684">
        <v>469597</v>
      </c>
      <c r="DR17" s="679"/>
      <c r="DS17" s="679"/>
      <c r="DT17" s="679"/>
      <c r="DU17" s="679"/>
      <c r="DV17" s="679"/>
      <c r="DW17" s="679"/>
      <c r="DX17" s="679"/>
      <c r="DY17" s="679"/>
      <c r="DZ17" s="679"/>
      <c r="EA17" s="679"/>
      <c r="EB17" s="679"/>
      <c r="EC17" s="722"/>
    </row>
    <row r="18" spans="2:133" ht="11.25" customHeight="1" x14ac:dyDescent="0.15">
      <c r="B18" s="675" t="s">
        <v>263</v>
      </c>
      <c r="C18" s="676"/>
      <c r="D18" s="676"/>
      <c r="E18" s="676"/>
      <c r="F18" s="676"/>
      <c r="G18" s="676"/>
      <c r="H18" s="676"/>
      <c r="I18" s="676"/>
      <c r="J18" s="676"/>
      <c r="K18" s="676"/>
      <c r="L18" s="676"/>
      <c r="M18" s="676"/>
      <c r="N18" s="676"/>
      <c r="O18" s="676"/>
      <c r="P18" s="676"/>
      <c r="Q18" s="677"/>
      <c r="R18" s="678">
        <v>1810</v>
      </c>
      <c r="S18" s="679"/>
      <c r="T18" s="679"/>
      <c r="U18" s="679"/>
      <c r="V18" s="679"/>
      <c r="W18" s="679"/>
      <c r="X18" s="679"/>
      <c r="Y18" s="680"/>
      <c r="Z18" s="715">
        <v>0</v>
      </c>
      <c r="AA18" s="715"/>
      <c r="AB18" s="715"/>
      <c r="AC18" s="715"/>
      <c r="AD18" s="716">
        <v>1810</v>
      </c>
      <c r="AE18" s="716"/>
      <c r="AF18" s="716"/>
      <c r="AG18" s="716"/>
      <c r="AH18" s="716"/>
      <c r="AI18" s="716"/>
      <c r="AJ18" s="716"/>
      <c r="AK18" s="716"/>
      <c r="AL18" s="681">
        <v>0.1</v>
      </c>
      <c r="AM18" s="682"/>
      <c r="AN18" s="682"/>
      <c r="AO18" s="717"/>
      <c r="AP18" s="675" t="s">
        <v>264</v>
      </c>
      <c r="AQ18" s="676"/>
      <c r="AR18" s="676"/>
      <c r="AS18" s="676"/>
      <c r="AT18" s="676"/>
      <c r="AU18" s="676"/>
      <c r="AV18" s="676"/>
      <c r="AW18" s="676"/>
      <c r="AX18" s="676"/>
      <c r="AY18" s="676"/>
      <c r="AZ18" s="676"/>
      <c r="BA18" s="676"/>
      <c r="BB18" s="676"/>
      <c r="BC18" s="676"/>
      <c r="BD18" s="676"/>
      <c r="BE18" s="676"/>
      <c r="BF18" s="677"/>
      <c r="BG18" s="678" t="s">
        <v>231</v>
      </c>
      <c r="BH18" s="679"/>
      <c r="BI18" s="679"/>
      <c r="BJ18" s="679"/>
      <c r="BK18" s="679"/>
      <c r="BL18" s="679"/>
      <c r="BM18" s="679"/>
      <c r="BN18" s="680"/>
      <c r="BO18" s="715" t="s">
        <v>231</v>
      </c>
      <c r="BP18" s="715"/>
      <c r="BQ18" s="715"/>
      <c r="BR18" s="715"/>
      <c r="BS18" s="684" t="s">
        <v>174</v>
      </c>
      <c r="BT18" s="679"/>
      <c r="BU18" s="679"/>
      <c r="BV18" s="679"/>
      <c r="BW18" s="679"/>
      <c r="BX18" s="679"/>
      <c r="BY18" s="679"/>
      <c r="BZ18" s="679"/>
      <c r="CA18" s="679"/>
      <c r="CB18" s="722"/>
      <c r="CD18" s="711" t="s">
        <v>265</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174</v>
      </c>
      <c r="DA18" s="715"/>
      <c r="DB18" s="715"/>
      <c r="DC18" s="715"/>
      <c r="DD18" s="684" t="s">
        <v>127</v>
      </c>
      <c r="DE18" s="679"/>
      <c r="DF18" s="679"/>
      <c r="DG18" s="679"/>
      <c r="DH18" s="679"/>
      <c r="DI18" s="679"/>
      <c r="DJ18" s="679"/>
      <c r="DK18" s="679"/>
      <c r="DL18" s="679"/>
      <c r="DM18" s="679"/>
      <c r="DN18" s="679"/>
      <c r="DO18" s="679"/>
      <c r="DP18" s="680"/>
      <c r="DQ18" s="684" t="s">
        <v>231</v>
      </c>
      <c r="DR18" s="679"/>
      <c r="DS18" s="679"/>
      <c r="DT18" s="679"/>
      <c r="DU18" s="679"/>
      <c r="DV18" s="679"/>
      <c r="DW18" s="679"/>
      <c r="DX18" s="679"/>
      <c r="DY18" s="679"/>
      <c r="DZ18" s="679"/>
      <c r="EA18" s="679"/>
      <c r="EB18" s="679"/>
      <c r="EC18" s="722"/>
    </row>
    <row r="19" spans="2:133" ht="11.25" customHeight="1" x14ac:dyDescent="0.15">
      <c r="B19" s="675" t="s">
        <v>266</v>
      </c>
      <c r="C19" s="676"/>
      <c r="D19" s="676"/>
      <c r="E19" s="676"/>
      <c r="F19" s="676"/>
      <c r="G19" s="676"/>
      <c r="H19" s="676"/>
      <c r="I19" s="676"/>
      <c r="J19" s="676"/>
      <c r="K19" s="676"/>
      <c r="L19" s="676"/>
      <c r="M19" s="676"/>
      <c r="N19" s="676"/>
      <c r="O19" s="676"/>
      <c r="P19" s="676"/>
      <c r="Q19" s="677"/>
      <c r="R19" s="678">
        <v>357</v>
      </c>
      <c r="S19" s="679"/>
      <c r="T19" s="679"/>
      <c r="U19" s="679"/>
      <c r="V19" s="679"/>
      <c r="W19" s="679"/>
      <c r="X19" s="679"/>
      <c r="Y19" s="680"/>
      <c r="Z19" s="715">
        <v>0</v>
      </c>
      <c r="AA19" s="715"/>
      <c r="AB19" s="715"/>
      <c r="AC19" s="715"/>
      <c r="AD19" s="716">
        <v>357</v>
      </c>
      <c r="AE19" s="716"/>
      <c r="AF19" s="716"/>
      <c r="AG19" s="716"/>
      <c r="AH19" s="716"/>
      <c r="AI19" s="716"/>
      <c r="AJ19" s="716"/>
      <c r="AK19" s="716"/>
      <c r="AL19" s="681">
        <v>0</v>
      </c>
      <c r="AM19" s="682"/>
      <c r="AN19" s="682"/>
      <c r="AO19" s="717"/>
      <c r="AP19" s="675" t="s">
        <v>267</v>
      </c>
      <c r="AQ19" s="676"/>
      <c r="AR19" s="676"/>
      <c r="AS19" s="676"/>
      <c r="AT19" s="676"/>
      <c r="AU19" s="676"/>
      <c r="AV19" s="676"/>
      <c r="AW19" s="676"/>
      <c r="AX19" s="676"/>
      <c r="AY19" s="676"/>
      <c r="AZ19" s="676"/>
      <c r="BA19" s="676"/>
      <c r="BB19" s="676"/>
      <c r="BC19" s="676"/>
      <c r="BD19" s="676"/>
      <c r="BE19" s="676"/>
      <c r="BF19" s="677"/>
      <c r="BG19" s="678">
        <v>746</v>
      </c>
      <c r="BH19" s="679"/>
      <c r="BI19" s="679"/>
      <c r="BJ19" s="679"/>
      <c r="BK19" s="679"/>
      <c r="BL19" s="679"/>
      <c r="BM19" s="679"/>
      <c r="BN19" s="680"/>
      <c r="BO19" s="715">
        <v>0.1</v>
      </c>
      <c r="BP19" s="715"/>
      <c r="BQ19" s="715"/>
      <c r="BR19" s="715"/>
      <c r="BS19" s="684" t="s">
        <v>174</v>
      </c>
      <c r="BT19" s="679"/>
      <c r="BU19" s="679"/>
      <c r="BV19" s="679"/>
      <c r="BW19" s="679"/>
      <c r="BX19" s="679"/>
      <c r="BY19" s="679"/>
      <c r="BZ19" s="679"/>
      <c r="CA19" s="679"/>
      <c r="CB19" s="722"/>
      <c r="CD19" s="711" t="s">
        <v>268</v>
      </c>
      <c r="CE19" s="712"/>
      <c r="CF19" s="712"/>
      <c r="CG19" s="712"/>
      <c r="CH19" s="712"/>
      <c r="CI19" s="712"/>
      <c r="CJ19" s="712"/>
      <c r="CK19" s="712"/>
      <c r="CL19" s="712"/>
      <c r="CM19" s="712"/>
      <c r="CN19" s="712"/>
      <c r="CO19" s="712"/>
      <c r="CP19" s="712"/>
      <c r="CQ19" s="713"/>
      <c r="CR19" s="678" t="s">
        <v>127</v>
      </c>
      <c r="CS19" s="679"/>
      <c r="CT19" s="679"/>
      <c r="CU19" s="679"/>
      <c r="CV19" s="679"/>
      <c r="CW19" s="679"/>
      <c r="CX19" s="679"/>
      <c r="CY19" s="680"/>
      <c r="CZ19" s="715" t="s">
        <v>127</v>
      </c>
      <c r="DA19" s="715"/>
      <c r="DB19" s="715"/>
      <c r="DC19" s="715"/>
      <c r="DD19" s="684" t="s">
        <v>231</v>
      </c>
      <c r="DE19" s="679"/>
      <c r="DF19" s="679"/>
      <c r="DG19" s="679"/>
      <c r="DH19" s="679"/>
      <c r="DI19" s="679"/>
      <c r="DJ19" s="679"/>
      <c r="DK19" s="679"/>
      <c r="DL19" s="679"/>
      <c r="DM19" s="679"/>
      <c r="DN19" s="679"/>
      <c r="DO19" s="679"/>
      <c r="DP19" s="680"/>
      <c r="DQ19" s="684" t="s">
        <v>174</v>
      </c>
      <c r="DR19" s="679"/>
      <c r="DS19" s="679"/>
      <c r="DT19" s="679"/>
      <c r="DU19" s="679"/>
      <c r="DV19" s="679"/>
      <c r="DW19" s="679"/>
      <c r="DX19" s="679"/>
      <c r="DY19" s="679"/>
      <c r="DZ19" s="679"/>
      <c r="EA19" s="679"/>
      <c r="EB19" s="679"/>
      <c r="EC19" s="722"/>
    </row>
    <row r="20" spans="2:133" ht="11.25" customHeight="1" x14ac:dyDescent="0.15">
      <c r="B20" s="675" t="s">
        <v>269</v>
      </c>
      <c r="C20" s="676"/>
      <c r="D20" s="676"/>
      <c r="E20" s="676"/>
      <c r="F20" s="676"/>
      <c r="G20" s="676"/>
      <c r="H20" s="676"/>
      <c r="I20" s="676"/>
      <c r="J20" s="676"/>
      <c r="K20" s="676"/>
      <c r="L20" s="676"/>
      <c r="M20" s="676"/>
      <c r="N20" s="676"/>
      <c r="O20" s="676"/>
      <c r="P20" s="676"/>
      <c r="Q20" s="677"/>
      <c r="R20" s="678">
        <v>108</v>
      </c>
      <c r="S20" s="679"/>
      <c r="T20" s="679"/>
      <c r="U20" s="679"/>
      <c r="V20" s="679"/>
      <c r="W20" s="679"/>
      <c r="X20" s="679"/>
      <c r="Y20" s="680"/>
      <c r="Z20" s="715">
        <v>0</v>
      </c>
      <c r="AA20" s="715"/>
      <c r="AB20" s="715"/>
      <c r="AC20" s="715"/>
      <c r="AD20" s="716">
        <v>108</v>
      </c>
      <c r="AE20" s="716"/>
      <c r="AF20" s="716"/>
      <c r="AG20" s="716"/>
      <c r="AH20" s="716"/>
      <c r="AI20" s="716"/>
      <c r="AJ20" s="716"/>
      <c r="AK20" s="716"/>
      <c r="AL20" s="681">
        <v>0</v>
      </c>
      <c r="AM20" s="682"/>
      <c r="AN20" s="682"/>
      <c r="AO20" s="717"/>
      <c r="AP20" s="675" t="s">
        <v>270</v>
      </c>
      <c r="AQ20" s="676"/>
      <c r="AR20" s="676"/>
      <c r="AS20" s="676"/>
      <c r="AT20" s="676"/>
      <c r="AU20" s="676"/>
      <c r="AV20" s="676"/>
      <c r="AW20" s="676"/>
      <c r="AX20" s="676"/>
      <c r="AY20" s="676"/>
      <c r="AZ20" s="676"/>
      <c r="BA20" s="676"/>
      <c r="BB20" s="676"/>
      <c r="BC20" s="676"/>
      <c r="BD20" s="676"/>
      <c r="BE20" s="676"/>
      <c r="BF20" s="677"/>
      <c r="BG20" s="678">
        <v>746</v>
      </c>
      <c r="BH20" s="679"/>
      <c r="BI20" s="679"/>
      <c r="BJ20" s="679"/>
      <c r="BK20" s="679"/>
      <c r="BL20" s="679"/>
      <c r="BM20" s="679"/>
      <c r="BN20" s="680"/>
      <c r="BO20" s="715">
        <v>0.1</v>
      </c>
      <c r="BP20" s="715"/>
      <c r="BQ20" s="715"/>
      <c r="BR20" s="715"/>
      <c r="BS20" s="684" t="s">
        <v>127</v>
      </c>
      <c r="BT20" s="679"/>
      <c r="BU20" s="679"/>
      <c r="BV20" s="679"/>
      <c r="BW20" s="679"/>
      <c r="BX20" s="679"/>
      <c r="BY20" s="679"/>
      <c r="BZ20" s="679"/>
      <c r="CA20" s="679"/>
      <c r="CB20" s="722"/>
      <c r="CD20" s="711" t="s">
        <v>271</v>
      </c>
      <c r="CE20" s="712"/>
      <c r="CF20" s="712"/>
      <c r="CG20" s="712"/>
      <c r="CH20" s="712"/>
      <c r="CI20" s="712"/>
      <c r="CJ20" s="712"/>
      <c r="CK20" s="712"/>
      <c r="CL20" s="712"/>
      <c r="CM20" s="712"/>
      <c r="CN20" s="712"/>
      <c r="CO20" s="712"/>
      <c r="CP20" s="712"/>
      <c r="CQ20" s="713"/>
      <c r="CR20" s="678">
        <v>4801612</v>
      </c>
      <c r="CS20" s="679"/>
      <c r="CT20" s="679"/>
      <c r="CU20" s="679"/>
      <c r="CV20" s="679"/>
      <c r="CW20" s="679"/>
      <c r="CX20" s="679"/>
      <c r="CY20" s="680"/>
      <c r="CZ20" s="715">
        <v>100</v>
      </c>
      <c r="DA20" s="715"/>
      <c r="DB20" s="715"/>
      <c r="DC20" s="715"/>
      <c r="DD20" s="684">
        <v>845012</v>
      </c>
      <c r="DE20" s="679"/>
      <c r="DF20" s="679"/>
      <c r="DG20" s="679"/>
      <c r="DH20" s="679"/>
      <c r="DI20" s="679"/>
      <c r="DJ20" s="679"/>
      <c r="DK20" s="679"/>
      <c r="DL20" s="679"/>
      <c r="DM20" s="679"/>
      <c r="DN20" s="679"/>
      <c r="DO20" s="679"/>
      <c r="DP20" s="680"/>
      <c r="DQ20" s="684">
        <v>3127499</v>
      </c>
      <c r="DR20" s="679"/>
      <c r="DS20" s="679"/>
      <c r="DT20" s="679"/>
      <c r="DU20" s="679"/>
      <c r="DV20" s="679"/>
      <c r="DW20" s="679"/>
      <c r="DX20" s="679"/>
      <c r="DY20" s="679"/>
      <c r="DZ20" s="679"/>
      <c r="EA20" s="679"/>
      <c r="EB20" s="679"/>
      <c r="EC20" s="722"/>
    </row>
    <row r="21" spans="2:133" ht="11.25" customHeight="1" x14ac:dyDescent="0.15">
      <c r="B21" s="675" t="s">
        <v>272</v>
      </c>
      <c r="C21" s="676"/>
      <c r="D21" s="676"/>
      <c r="E21" s="676"/>
      <c r="F21" s="676"/>
      <c r="G21" s="676"/>
      <c r="H21" s="676"/>
      <c r="I21" s="676"/>
      <c r="J21" s="676"/>
      <c r="K21" s="676"/>
      <c r="L21" s="676"/>
      <c r="M21" s="676"/>
      <c r="N21" s="676"/>
      <c r="O21" s="676"/>
      <c r="P21" s="676"/>
      <c r="Q21" s="677"/>
      <c r="R21" s="678">
        <v>5584</v>
      </c>
      <c r="S21" s="679"/>
      <c r="T21" s="679"/>
      <c r="U21" s="679"/>
      <c r="V21" s="679"/>
      <c r="W21" s="679"/>
      <c r="X21" s="679"/>
      <c r="Y21" s="680"/>
      <c r="Z21" s="715">
        <v>0.1</v>
      </c>
      <c r="AA21" s="715"/>
      <c r="AB21" s="715"/>
      <c r="AC21" s="715"/>
      <c r="AD21" s="716">
        <v>5584</v>
      </c>
      <c r="AE21" s="716"/>
      <c r="AF21" s="716"/>
      <c r="AG21" s="716"/>
      <c r="AH21" s="716"/>
      <c r="AI21" s="716"/>
      <c r="AJ21" s="716"/>
      <c r="AK21" s="716"/>
      <c r="AL21" s="681">
        <v>0.3</v>
      </c>
      <c r="AM21" s="682"/>
      <c r="AN21" s="682"/>
      <c r="AO21" s="717"/>
      <c r="AP21" s="773" t="s">
        <v>273</v>
      </c>
      <c r="AQ21" s="780"/>
      <c r="AR21" s="780"/>
      <c r="AS21" s="780"/>
      <c r="AT21" s="780"/>
      <c r="AU21" s="780"/>
      <c r="AV21" s="780"/>
      <c r="AW21" s="780"/>
      <c r="AX21" s="780"/>
      <c r="AY21" s="780"/>
      <c r="AZ21" s="780"/>
      <c r="BA21" s="780"/>
      <c r="BB21" s="780"/>
      <c r="BC21" s="780"/>
      <c r="BD21" s="780"/>
      <c r="BE21" s="780"/>
      <c r="BF21" s="775"/>
      <c r="BG21" s="678">
        <v>746</v>
      </c>
      <c r="BH21" s="679"/>
      <c r="BI21" s="679"/>
      <c r="BJ21" s="679"/>
      <c r="BK21" s="679"/>
      <c r="BL21" s="679"/>
      <c r="BM21" s="679"/>
      <c r="BN21" s="680"/>
      <c r="BO21" s="715">
        <v>0.1</v>
      </c>
      <c r="BP21" s="715"/>
      <c r="BQ21" s="715"/>
      <c r="BR21" s="715"/>
      <c r="BS21" s="684" t="s">
        <v>127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274</v>
      </c>
      <c r="C22" s="676"/>
      <c r="D22" s="676"/>
      <c r="E22" s="676"/>
      <c r="F22" s="676"/>
      <c r="G22" s="676"/>
      <c r="H22" s="676"/>
      <c r="I22" s="676"/>
      <c r="J22" s="676"/>
      <c r="K22" s="676"/>
      <c r="L22" s="676"/>
      <c r="M22" s="676"/>
      <c r="N22" s="676"/>
      <c r="O22" s="676"/>
      <c r="P22" s="676"/>
      <c r="Q22" s="677"/>
      <c r="R22" s="678">
        <v>1656354</v>
      </c>
      <c r="S22" s="679"/>
      <c r="T22" s="679"/>
      <c r="U22" s="679"/>
      <c r="V22" s="679"/>
      <c r="W22" s="679"/>
      <c r="X22" s="679"/>
      <c r="Y22" s="680"/>
      <c r="Z22" s="715">
        <v>33.799999999999997</v>
      </c>
      <c r="AA22" s="715"/>
      <c r="AB22" s="715"/>
      <c r="AC22" s="715"/>
      <c r="AD22" s="716">
        <v>1458907</v>
      </c>
      <c r="AE22" s="716"/>
      <c r="AF22" s="716"/>
      <c r="AG22" s="716"/>
      <c r="AH22" s="716"/>
      <c r="AI22" s="716"/>
      <c r="AJ22" s="716"/>
      <c r="AK22" s="716"/>
      <c r="AL22" s="681">
        <v>67.5</v>
      </c>
      <c r="AM22" s="682"/>
      <c r="AN22" s="682"/>
      <c r="AO22" s="717"/>
      <c r="AP22" s="773" t="s">
        <v>275</v>
      </c>
      <c r="AQ22" s="780"/>
      <c r="AR22" s="780"/>
      <c r="AS22" s="780"/>
      <c r="AT22" s="780"/>
      <c r="AU22" s="780"/>
      <c r="AV22" s="780"/>
      <c r="AW22" s="780"/>
      <c r="AX22" s="780"/>
      <c r="AY22" s="780"/>
      <c r="AZ22" s="780"/>
      <c r="BA22" s="780"/>
      <c r="BB22" s="780"/>
      <c r="BC22" s="780"/>
      <c r="BD22" s="780"/>
      <c r="BE22" s="780"/>
      <c r="BF22" s="775"/>
      <c r="BG22" s="678" t="s">
        <v>127</v>
      </c>
      <c r="BH22" s="679"/>
      <c r="BI22" s="679"/>
      <c r="BJ22" s="679"/>
      <c r="BK22" s="679"/>
      <c r="BL22" s="679"/>
      <c r="BM22" s="679"/>
      <c r="BN22" s="680"/>
      <c r="BO22" s="715" t="s">
        <v>231</v>
      </c>
      <c r="BP22" s="715"/>
      <c r="BQ22" s="715"/>
      <c r="BR22" s="715"/>
      <c r="BS22" s="684" t="s">
        <v>127</v>
      </c>
      <c r="BT22" s="679"/>
      <c r="BU22" s="679"/>
      <c r="BV22" s="679"/>
      <c r="BW22" s="679"/>
      <c r="BX22" s="679"/>
      <c r="BY22" s="679"/>
      <c r="BZ22" s="679"/>
      <c r="CA22" s="679"/>
      <c r="CB22" s="722"/>
      <c r="CD22" s="782" t="s">
        <v>276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277</v>
      </c>
      <c r="C23" s="676"/>
      <c r="D23" s="676"/>
      <c r="E23" s="676"/>
      <c r="F23" s="676"/>
      <c r="G23" s="676"/>
      <c r="H23" s="676"/>
      <c r="I23" s="676"/>
      <c r="J23" s="676"/>
      <c r="K23" s="676"/>
      <c r="L23" s="676"/>
      <c r="M23" s="676"/>
      <c r="N23" s="676"/>
      <c r="O23" s="676"/>
      <c r="P23" s="676"/>
      <c r="Q23" s="677"/>
      <c r="R23" s="678">
        <v>1458907</v>
      </c>
      <c r="S23" s="679"/>
      <c r="T23" s="679"/>
      <c r="U23" s="679"/>
      <c r="V23" s="679"/>
      <c r="W23" s="679"/>
      <c r="X23" s="679"/>
      <c r="Y23" s="680"/>
      <c r="Z23" s="715">
        <v>29.8</v>
      </c>
      <c r="AA23" s="715"/>
      <c r="AB23" s="715"/>
      <c r="AC23" s="715"/>
      <c r="AD23" s="716">
        <v>1458907</v>
      </c>
      <c r="AE23" s="716"/>
      <c r="AF23" s="716"/>
      <c r="AG23" s="716"/>
      <c r="AH23" s="716"/>
      <c r="AI23" s="716"/>
      <c r="AJ23" s="716"/>
      <c r="AK23" s="716"/>
      <c r="AL23" s="681">
        <v>67.5</v>
      </c>
      <c r="AM23" s="682"/>
      <c r="AN23" s="682"/>
      <c r="AO23" s="717"/>
      <c r="AP23" s="773" t="s">
        <v>278</v>
      </c>
      <c r="AQ23" s="780"/>
      <c r="AR23" s="780"/>
      <c r="AS23" s="780"/>
      <c r="AT23" s="780"/>
      <c r="AU23" s="780"/>
      <c r="AV23" s="780"/>
      <c r="AW23" s="780"/>
      <c r="AX23" s="780"/>
      <c r="AY23" s="780"/>
      <c r="AZ23" s="780"/>
      <c r="BA23" s="780"/>
      <c r="BB23" s="780"/>
      <c r="BC23" s="780"/>
      <c r="BD23" s="780"/>
      <c r="BE23" s="780"/>
      <c r="BF23" s="775"/>
      <c r="BG23" s="678" t="s">
        <v>231</v>
      </c>
      <c r="BH23" s="679"/>
      <c r="BI23" s="679"/>
      <c r="BJ23" s="679"/>
      <c r="BK23" s="679"/>
      <c r="BL23" s="679"/>
      <c r="BM23" s="679"/>
      <c r="BN23" s="680"/>
      <c r="BO23" s="715" t="s">
        <v>231</v>
      </c>
      <c r="BP23" s="715"/>
      <c r="BQ23" s="715"/>
      <c r="BR23" s="715"/>
      <c r="BS23" s="684" t="s">
        <v>127</v>
      </c>
      <c r="BT23" s="679"/>
      <c r="BU23" s="679"/>
      <c r="BV23" s="679"/>
      <c r="BW23" s="679"/>
      <c r="BX23" s="679"/>
      <c r="BY23" s="679"/>
      <c r="BZ23" s="679"/>
      <c r="CA23" s="679"/>
      <c r="CB23" s="722"/>
      <c r="CD23" s="782" t="s">
        <v>217</v>
      </c>
      <c r="CE23" s="783"/>
      <c r="CF23" s="783"/>
      <c r="CG23" s="783"/>
      <c r="CH23" s="783"/>
      <c r="CI23" s="783"/>
      <c r="CJ23" s="783"/>
      <c r="CK23" s="783"/>
      <c r="CL23" s="783"/>
      <c r="CM23" s="783"/>
      <c r="CN23" s="783"/>
      <c r="CO23" s="783"/>
      <c r="CP23" s="783"/>
      <c r="CQ23" s="784"/>
      <c r="CR23" s="782" t="s">
        <v>279</v>
      </c>
      <c r="CS23" s="783"/>
      <c r="CT23" s="783"/>
      <c r="CU23" s="783"/>
      <c r="CV23" s="783"/>
      <c r="CW23" s="783"/>
      <c r="CX23" s="783"/>
      <c r="CY23" s="784"/>
      <c r="CZ23" s="782" t="s">
        <v>280</v>
      </c>
      <c r="DA23" s="783"/>
      <c r="DB23" s="783"/>
      <c r="DC23" s="784"/>
      <c r="DD23" s="782" t="s">
        <v>281</v>
      </c>
      <c r="DE23" s="783"/>
      <c r="DF23" s="783"/>
      <c r="DG23" s="783"/>
      <c r="DH23" s="783"/>
      <c r="DI23" s="783"/>
      <c r="DJ23" s="783"/>
      <c r="DK23" s="784"/>
      <c r="DL23" s="791" t="s">
        <v>282</v>
      </c>
      <c r="DM23" s="792"/>
      <c r="DN23" s="792"/>
      <c r="DO23" s="792"/>
      <c r="DP23" s="792"/>
      <c r="DQ23" s="792"/>
      <c r="DR23" s="792"/>
      <c r="DS23" s="792"/>
      <c r="DT23" s="792"/>
      <c r="DU23" s="792"/>
      <c r="DV23" s="793"/>
      <c r="DW23" s="782" t="s">
        <v>283</v>
      </c>
      <c r="DX23" s="783"/>
      <c r="DY23" s="783"/>
      <c r="DZ23" s="783"/>
      <c r="EA23" s="783"/>
      <c r="EB23" s="783"/>
      <c r="EC23" s="784"/>
    </row>
    <row r="24" spans="2:133" ht="11.25" customHeight="1" x14ac:dyDescent="0.15">
      <c r="B24" s="675" t="s">
        <v>284</v>
      </c>
      <c r="C24" s="676"/>
      <c r="D24" s="676"/>
      <c r="E24" s="676"/>
      <c r="F24" s="676"/>
      <c r="G24" s="676"/>
      <c r="H24" s="676"/>
      <c r="I24" s="676"/>
      <c r="J24" s="676"/>
      <c r="K24" s="676"/>
      <c r="L24" s="676"/>
      <c r="M24" s="676"/>
      <c r="N24" s="676"/>
      <c r="O24" s="676"/>
      <c r="P24" s="676"/>
      <c r="Q24" s="677"/>
      <c r="R24" s="678">
        <v>197447</v>
      </c>
      <c r="S24" s="679"/>
      <c r="T24" s="679"/>
      <c r="U24" s="679"/>
      <c r="V24" s="679"/>
      <c r="W24" s="679"/>
      <c r="X24" s="679"/>
      <c r="Y24" s="680"/>
      <c r="Z24" s="715">
        <v>4</v>
      </c>
      <c r="AA24" s="715"/>
      <c r="AB24" s="715"/>
      <c r="AC24" s="715"/>
      <c r="AD24" s="716" t="s">
        <v>174</v>
      </c>
      <c r="AE24" s="716"/>
      <c r="AF24" s="716"/>
      <c r="AG24" s="716"/>
      <c r="AH24" s="716"/>
      <c r="AI24" s="716"/>
      <c r="AJ24" s="716"/>
      <c r="AK24" s="716"/>
      <c r="AL24" s="681" t="s">
        <v>174</v>
      </c>
      <c r="AM24" s="682"/>
      <c r="AN24" s="682"/>
      <c r="AO24" s="717"/>
      <c r="AP24" s="773" t="s">
        <v>285</v>
      </c>
      <c r="AQ24" s="780"/>
      <c r="AR24" s="780"/>
      <c r="AS24" s="780"/>
      <c r="AT24" s="780"/>
      <c r="AU24" s="780"/>
      <c r="AV24" s="780"/>
      <c r="AW24" s="780"/>
      <c r="AX24" s="780"/>
      <c r="AY24" s="780"/>
      <c r="AZ24" s="780"/>
      <c r="BA24" s="780"/>
      <c r="BB24" s="780"/>
      <c r="BC24" s="780"/>
      <c r="BD24" s="780"/>
      <c r="BE24" s="780"/>
      <c r="BF24" s="775"/>
      <c r="BG24" s="678" t="s">
        <v>127</v>
      </c>
      <c r="BH24" s="679"/>
      <c r="BI24" s="679"/>
      <c r="BJ24" s="679"/>
      <c r="BK24" s="679"/>
      <c r="BL24" s="679"/>
      <c r="BM24" s="679"/>
      <c r="BN24" s="680"/>
      <c r="BO24" s="715" t="s">
        <v>127</v>
      </c>
      <c r="BP24" s="715"/>
      <c r="BQ24" s="715"/>
      <c r="BR24" s="715"/>
      <c r="BS24" s="684" t="s">
        <v>231</v>
      </c>
      <c r="BT24" s="679"/>
      <c r="BU24" s="679"/>
      <c r="BV24" s="679"/>
      <c r="BW24" s="679"/>
      <c r="BX24" s="679"/>
      <c r="BY24" s="679"/>
      <c r="BZ24" s="679"/>
      <c r="CA24" s="679"/>
      <c r="CB24" s="722"/>
      <c r="CD24" s="736" t="s">
        <v>286</v>
      </c>
      <c r="CE24" s="737"/>
      <c r="CF24" s="737"/>
      <c r="CG24" s="737"/>
      <c r="CH24" s="737"/>
      <c r="CI24" s="737"/>
      <c r="CJ24" s="737"/>
      <c r="CK24" s="737"/>
      <c r="CL24" s="737"/>
      <c r="CM24" s="737"/>
      <c r="CN24" s="737"/>
      <c r="CO24" s="737"/>
      <c r="CP24" s="737"/>
      <c r="CQ24" s="738"/>
      <c r="CR24" s="733">
        <v>1358845</v>
      </c>
      <c r="CS24" s="734"/>
      <c r="CT24" s="734"/>
      <c r="CU24" s="734"/>
      <c r="CV24" s="734"/>
      <c r="CW24" s="734"/>
      <c r="CX24" s="734"/>
      <c r="CY24" s="777"/>
      <c r="CZ24" s="778">
        <v>28.3</v>
      </c>
      <c r="DA24" s="751"/>
      <c r="DB24" s="751"/>
      <c r="DC24" s="781"/>
      <c r="DD24" s="776">
        <v>1070695</v>
      </c>
      <c r="DE24" s="734"/>
      <c r="DF24" s="734"/>
      <c r="DG24" s="734"/>
      <c r="DH24" s="734"/>
      <c r="DI24" s="734"/>
      <c r="DJ24" s="734"/>
      <c r="DK24" s="777"/>
      <c r="DL24" s="776">
        <v>1028762</v>
      </c>
      <c r="DM24" s="734"/>
      <c r="DN24" s="734"/>
      <c r="DO24" s="734"/>
      <c r="DP24" s="734"/>
      <c r="DQ24" s="734"/>
      <c r="DR24" s="734"/>
      <c r="DS24" s="734"/>
      <c r="DT24" s="734"/>
      <c r="DU24" s="734"/>
      <c r="DV24" s="777"/>
      <c r="DW24" s="778">
        <v>46.1</v>
      </c>
      <c r="DX24" s="751"/>
      <c r="DY24" s="751"/>
      <c r="DZ24" s="751"/>
      <c r="EA24" s="751"/>
      <c r="EB24" s="751"/>
      <c r="EC24" s="779"/>
    </row>
    <row r="25" spans="2:133" ht="11.25" customHeight="1" x14ac:dyDescent="0.15">
      <c r="B25" s="675" t="s">
        <v>287</v>
      </c>
      <c r="C25" s="676"/>
      <c r="D25" s="676"/>
      <c r="E25" s="676"/>
      <c r="F25" s="676"/>
      <c r="G25" s="676"/>
      <c r="H25" s="676"/>
      <c r="I25" s="676"/>
      <c r="J25" s="676"/>
      <c r="K25" s="676"/>
      <c r="L25" s="676"/>
      <c r="M25" s="676"/>
      <c r="N25" s="676"/>
      <c r="O25" s="676"/>
      <c r="P25" s="676"/>
      <c r="Q25" s="677"/>
      <c r="R25" s="678" t="s">
        <v>127</v>
      </c>
      <c r="S25" s="679"/>
      <c r="T25" s="679"/>
      <c r="U25" s="679"/>
      <c r="V25" s="679"/>
      <c r="W25" s="679"/>
      <c r="X25" s="679"/>
      <c r="Y25" s="680"/>
      <c r="Z25" s="715" t="s">
        <v>127</v>
      </c>
      <c r="AA25" s="715"/>
      <c r="AB25" s="715"/>
      <c r="AC25" s="715"/>
      <c r="AD25" s="716" t="s">
        <v>174</v>
      </c>
      <c r="AE25" s="716"/>
      <c r="AF25" s="716"/>
      <c r="AG25" s="716"/>
      <c r="AH25" s="716"/>
      <c r="AI25" s="716"/>
      <c r="AJ25" s="716"/>
      <c r="AK25" s="716"/>
      <c r="AL25" s="681" t="s">
        <v>127</v>
      </c>
      <c r="AM25" s="682"/>
      <c r="AN25" s="682"/>
      <c r="AO25" s="717"/>
      <c r="AP25" s="773" t="s">
        <v>288</v>
      </c>
      <c r="AQ25" s="780"/>
      <c r="AR25" s="780"/>
      <c r="AS25" s="780"/>
      <c r="AT25" s="780"/>
      <c r="AU25" s="780"/>
      <c r="AV25" s="780"/>
      <c r="AW25" s="780"/>
      <c r="AX25" s="780"/>
      <c r="AY25" s="780"/>
      <c r="AZ25" s="780"/>
      <c r="BA25" s="780"/>
      <c r="BB25" s="780"/>
      <c r="BC25" s="780"/>
      <c r="BD25" s="780"/>
      <c r="BE25" s="780"/>
      <c r="BF25" s="775"/>
      <c r="BG25" s="678" t="s">
        <v>127</v>
      </c>
      <c r="BH25" s="679"/>
      <c r="BI25" s="679"/>
      <c r="BJ25" s="679"/>
      <c r="BK25" s="679"/>
      <c r="BL25" s="679"/>
      <c r="BM25" s="679"/>
      <c r="BN25" s="680"/>
      <c r="BO25" s="715" t="s">
        <v>127</v>
      </c>
      <c r="BP25" s="715"/>
      <c r="BQ25" s="715"/>
      <c r="BR25" s="715"/>
      <c r="BS25" s="684" t="s">
        <v>231</v>
      </c>
      <c r="BT25" s="679"/>
      <c r="BU25" s="679"/>
      <c r="BV25" s="679"/>
      <c r="BW25" s="679"/>
      <c r="BX25" s="679"/>
      <c r="BY25" s="679"/>
      <c r="BZ25" s="679"/>
      <c r="CA25" s="679"/>
      <c r="CB25" s="722"/>
      <c r="CD25" s="711" t="s">
        <v>289</v>
      </c>
      <c r="CE25" s="712"/>
      <c r="CF25" s="712"/>
      <c r="CG25" s="712"/>
      <c r="CH25" s="712"/>
      <c r="CI25" s="712"/>
      <c r="CJ25" s="712"/>
      <c r="CK25" s="712"/>
      <c r="CL25" s="712"/>
      <c r="CM25" s="712"/>
      <c r="CN25" s="712"/>
      <c r="CO25" s="712"/>
      <c r="CP25" s="712"/>
      <c r="CQ25" s="713"/>
      <c r="CR25" s="678">
        <v>538834</v>
      </c>
      <c r="CS25" s="697"/>
      <c r="CT25" s="697"/>
      <c r="CU25" s="697"/>
      <c r="CV25" s="697"/>
      <c r="CW25" s="697"/>
      <c r="CX25" s="697"/>
      <c r="CY25" s="698"/>
      <c r="CZ25" s="681">
        <v>11.2</v>
      </c>
      <c r="DA25" s="699"/>
      <c r="DB25" s="699"/>
      <c r="DC25" s="700"/>
      <c r="DD25" s="684">
        <v>491607</v>
      </c>
      <c r="DE25" s="697"/>
      <c r="DF25" s="697"/>
      <c r="DG25" s="697"/>
      <c r="DH25" s="697"/>
      <c r="DI25" s="697"/>
      <c r="DJ25" s="697"/>
      <c r="DK25" s="698"/>
      <c r="DL25" s="684">
        <v>457689</v>
      </c>
      <c r="DM25" s="697"/>
      <c r="DN25" s="697"/>
      <c r="DO25" s="697"/>
      <c r="DP25" s="697"/>
      <c r="DQ25" s="697"/>
      <c r="DR25" s="697"/>
      <c r="DS25" s="697"/>
      <c r="DT25" s="697"/>
      <c r="DU25" s="697"/>
      <c r="DV25" s="698"/>
      <c r="DW25" s="681">
        <v>20.5</v>
      </c>
      <c r="DX25" s="699"/>
      <c r="DY25" s="699"/>
      <c r="DZ25" s="699"/>
      <c r="EA25" s="699"/>
      <c r="EB25" s="699"/>
      <c r="EC25" s="714"/>
    </row>
    <row r="26" spans="2:133" ht="11.25" customHeight="1" x14ac:dyDescent="0.15">
      <c r="B26" s="675" t="s">
        <v>290</v>
      </c>
      <c r="C26" s="676"/>
      <c r="D26" s="676"/>
      <c r="E26" s="676"/>
      <c r="F26" s="676"/>
      <c r="G26" s="676"/>
      <c r="H26" s="676"/>
      <c r="I26" s="676"/>
      <c r="J26" s="676"/>
      <c r="K26" s="676"/>
      <c r="L26" s="676"/>
      <c r="M26" s="676"/>
      <c r="N26" s="676"/>
      <c r="O26" s="676"/>
      <c r="P26" s="676"/>
      <c r="Q26" s="677"/>
      <c r="R26" s="678">
        <v>2357322</v>
      </c>
      <c r="S26" s="679"/>
      <c r="T26" s="679"/>
      <c r="U26" s="679"/>
      <c r="V26" s="679"/>
      <c r="W26" s="679"/>
      <c r="X26" s="679"/>
      <c r="Y26" s="680"/>
      <c r="Z26" s="715">
        <v>48.1</v>
      </c>
      <c r="AA26" s="715"/>
      <c r="AB26" s="715"/>
      <c r="AC26" s="715"/>
      <c r="AD26" s="716">
        <v>2159875</v>
      </c>
      <c r="AE26" s="716"/>
      <c r="AF26" s="716"/>
      <c r="AG26" s="716"/>
      <c r="AH26" s="716"/>
      <c r="AI26" s="716"/>
      <c r="AJ26" s="716"/>
      <c r="AK26" s="716"/>
      <c r="AL26" s="681">
        <v>100</v>
      </c>
      <c r="AM26" s="682"/>
      <c r="AN26" s="682"/>
      <c r="AO26" s="717"/>
      <c r="AP26" s="773" t="s">
        <v>291</v>
      </c>
      <c r="AQ26" s="774"/>
      <c r="AR26" s="774"/>
      <c r="AS26" s="774"/>
      <c r="AT26" s="774"/>
      <c r="AU26" s="774"/>
      <c r="AV26" s="774"/>
      <c r="AW26" s="774"/>
      <c r="AX26" s="774"/>
      <c r="AY26" s="774"/>
      <c r="AZ26" s="774"/>
      <c r="BA26" s="774"/>
      <c r="BB26" s="774"/>
      <c r="BC26" s="774"/>
      <c r="BD26" s="774"/>
      <c r="BE26" s="774"/>
      <c r="BF26" s="775"/>
      <c r="BG26" s="678" t="s">
        <v>127</v>
      </c>
      <c r="BH26" s="679"/>
      <c r="BI26" s="679"/>
      <c r="BJ26" s="679"/>
      <c r="BK26" s="679"/>
      <c r="BL26" s="679"/>
      <c r="BM26" s="679"/>
      <c r="BN26" s="680"/>
      <c r="BO26" s="715" t="s">
        <v>127</v>
      </c>
      <c r="BP26" s="715"/>
      <c r="BQ26" s="715"/>
      <c r="BR26" s="715"/>
      <c r="BS26" s="684" t="s">
        <v>174</v>
      </c>
      <c r="BT26" s="679"/>
      <c r="BU26" s="679"/>
      <c r="BV26" s="679"/>
      <c r="BW26" s="679"/>
      <c r="BX26" s="679"/>
      <c r="BY26" s="679"/>
      <c r="BZ26" s="679"/>
      <c r="CA26" s="679"/>
      <c r="CB26" s="722"/>
      <c r="CD26" s="711" t="s">
        <v>292</v>
      </c>
      <c r="CE26" s="712"/>
      <c r="CF26" s="712"/>
      <c r="CG26" s="712"/>
      <c r="CH26" s="712"/>
      <c r="CI26" s="712"/>
      <c r="CJ26" s="712"/>
      <c r="CK26" s="712"/>
      <c r="CL26" s="712"/>
      <c r="CM26" s="712"/>
      <c r="CN26" s="712"/>
      <c r="CO26" s="712"/>
      <c r="CP26" s="712"/>
      <c r="CQ26" s="713"/>
      <c r="CR26" s="678">
        <v>312485</v>
      </c>
      <c r="CS26" s="679"/>
      <c r="CT26" s="679"/>
      <c r="CU26" s="679"/>
      <c r="CV26" s="679"/>
      <c r="CW26" s="679"/>
      <c r="CX26" s="679"/>
      <c r="CY26" s="680"/>
      <c r="CZ26" s="681">
        <v>6.5</v>
      </c>
      <c r="DA26" s="699"/>
      <c r="DB26" s="699"/>
      <c r="DC26" s="700"/>
      <c r="DD26" s="684">
        <v>266583</v>
      </c>
      <c r="DE26" s="679"/>
      <c r="DF26" s="679"/>
      <c r="DG26" s="679"/>
      <c r="DH26" s="679"/>
      <c r="DI26" s="679"/>
      <c r="DJ26" s="679"/>
      <c r="DK26" s="680"/>
      <c r="DL26" s="684" t="s">
        <v>127</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15">
      <c r="B27" s="675" t="s">
        <v>293</v>
      </c>
      <c r="C27" s="676"/>
      <c r="D27" s="676"/>
      <c r="E27" s="676"/>
      <c r="F27" s="676"/>
      <c r="G27" s="676"/>
      <c r="H27" s="676"/>
      <c r="I27" s="676"/>
      <c r="J27" s="676"/>
      <c r="K27" s="676"/>
      <c r="L27" s="676"/>
      <c r="M27" s="676"/>
      <c r="N27" s="676"/>
      <c r="O27" s="676"/>
      <c r="P27" s="676"/>
      <c r="Q27" s="677"/>
      <c r="R27" s="678" t="s">
        <v>174</v>
      </c>
      <c r="S27" s="679"/>
      <c r="T27" s="679"/>
      <c r="U27" s="679"/>
      <c r="V27" s="679"/>
      <c r="W27" s="679"/>
      <c r="X27" s="679"/>
      <c r="Y27" s="680"/>
      <c r="Z27" s="715" t="s">
        <v>127</v>
      </c>
      <c r="AA27" s="715"/>
      <c r="AB27" s="715"/>
      <c r="AC27" s="715"/>
      <c r="AD27" s="716" t="s">
        <v>127</v>
      </c>
      <c r="AE27" s="716"/>
      <c r="AF27" s="716"/>
      <c r="AG27" s="716"/>
      <c r="AH27" s="716"/>
      <c r="AI27" s="716"/>
      <c r="AJ27" s="716"/>
      <c r="AK27" s="716"/>
      <c r="AL27" s="681" t="s">
        <v>174</v>
      </c>
      <c r="AM27" s="682"/>
      <c r="AN27" s="682"/>
      <c r="AO27" s="717"/>
      <c r="AP27" s="675" t="s">
        <v>294</v>
      </c>
      <c r="AQ27" s="676"/>
      <c r="AR27" s="676"/>
      <c r="AS27" s="676"/>
      <c r="AT27" s="676"/>
      <c r="AU27" s="676"/>
      <c r="AV27" s="676"/>
      <c r="AW27" s="676"/>
      <c r="AX27" s="676"/>
      <c r="AY27" s="676"/>
      <c r="AZ27" s="676"/>
      <c r="BA27" s="676"/>
      <c r="BB27" s="676"/>
      <c r="BC27" s="676"/>
      <c r="BD27" s="676"/>
      <c r="BE27" s="676"/>
      <c r="BF27" s="677"/>
      <c r="BG27" s="678">
        <v>571834</v>
      </c>
      <c r="BH27" s="679"/>
      <c r="BI27" s="679"/>
      <c r="BJ27" s="679"/>
      <c r="BK27" s="679"/>
      <c r="BL27" s="679"/>
      <c r="BM27" s="679"/>
      <c r="BN27" s="680"/>
      <c r="BO27" s="715">
        <v>100</v>
      </c>
      <c r="BP27" s="715"/>
      <c r="BQ27" s="715"/>
      <c r="BR27" s="715"/>
      <c r="BS27" s="684" t="s">
        <v>127</v>
      </c>
      <c r="BT27" s="679"/>
      <c r="BU27" s="679"/>
      <c r="BV27" s="679"/>
      <c r="BW27" s="679"/>
      <c r="BX27" s="679"/>
      <c r="BY27" s="679"/>
      <c r="BZ27" s="679"/>
      <c r="CA27" s="679"/>
      <c r="CB27" s="722"/>
      <c r="CD27" s="711" t="s">
        <v>295</v>
      </c>
      <c r="CE27" s="712"/>
      <c r="CF27" s="712"/>
      <c r="CG27" s="712"/>
      <c r="CH27" s="712"/>
      <c r="CI27" s="712"/>
      <c r="CJ27" s="712"/>
      <c r="CK27" s="712"/>
      <c r="CL27" s="712"/>
      <c r="CM27" s="712"/>
      <c r="CN27" s="712"/>
      <c r="CO27" s="712"/>
      <c r="CP27" s="712"/>
      <c r="CQ27" s="713"/>
      <c r="CR27" s="678">
        <v>350414</v>
      </c>
      <c r="CS27" s="697"/>
      <c r="CT27" s="697"/>
      <c r="CU27" s="697"/>
      <c r="CV27" s="697"/>
      <c r="CW27" s="697"/>
      <c r="CX27" s="697"/>
      <c r="CY27" s="698"/>
      <c r="CZ27" s="681">
        <v>7.3</v>
      </c>
      <c r="DA27" s="699"/>
      <c r="DB27" s="699"/>
      <c r="DC27" s="700"/>
      <c r="DD27" s="684">
        <v>109491</v>
      </c>
      <c r="DE27" s="697"/>
      <c r="DF27" s="697"/>
      <c r="DG27" s="697"/>
      <c r="DH27" s="697"/>
      <c r="DI27" s="697"/>
      <c r="DJ27" s="697"/>
      <c r="DK27" s="698"/>
      <c r="DL27" s="684">
        <v>101476</v>
      </c>
      <c r="DM27" s="697"/>
      <c r="DN27" s="697"/>
      <c r="DO27" s="697"/>
      <c r="DP27" s="697"/>
      <c r="DQ27" s="697"/>
      <c r="DR27" s="697"/>
      <c r="DS27" s="697"/>
      <c r="DT27" s="697"/>
      <c r="DU27" s="697"/>
      <c r="DV27" s="698"/>
      <c r="DW27" s="681">
        <v>4.5</v>
      </c>
      <c r="DX27" s="699"/>
      <c r="DY27" s="699"/>
      <c r="DZ27" s="699"/>
      <c r="EA27" s="699"/>
      <c r="EB27" s="699"/>
      <c r="EC27" s="714"/>
    </row>
    <row r="28" spans="2:133" ht="11.25" customHeight="1" x14ac:dyDescent="0.15">
      <c r="B28" s="675" t="s">
        <v>296</v>
      </c>
      <c r="C28" s="676"/>
      <c r="D28" s="676"/>
      <c r="E28" s="676"/>
      <c r="F28" s="676"/>
      <c r="G28" s="676"/>
      <c r="H28" s="676"/>
      <c r="I28" s="676"/>
      <c r="J28" s="676"/>
      <c r="K28" s="676"/>
      <c r="L28" s="676"/>
      <c r="M28" s="676"/>
      <c r="N28" s="676"/>
      <c r="O28" s="676"/>
      <c r="P28" s="676"/>
      <c r="Q28" s="677"/>
      <c r="R28" s="678">
        <v>15564</v>
      </c>
      <c r="S28" s="679"/>
      <c r="T28" s="679"/>
      <c r="U28" s="679"/>
      <c r="V28" s="679"/>
      <c r="W28" s="679"/>
      <c r="X28" s="679"/>
      <c r="Y28" s="680"/>
      <c r="Z28" s="715">
        <v>0.3</v>
      </c>
      <c r="AA28" s="715"/>
      <c r="AB28" s="715"/>
      <c r="AC28" s="715"/>
      <c r="AD28" s="716" t="s">
        <v>127</v>
      </c>
      <c r="AE28" s="716"/>
      <c r="AF28" s="716"/>
      <c r="AG28" s="716"/>
      <c r="AH28" s="716"/>
      <c r="AI28" s="716"/>
      <c r="AJ28" s="716"/>
      <c r="AK28" s="716"/>
      <c r="AL28" s="681" t="s">
        <v>127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297</v>
      </c>
      <c r="CE28" s="712"/>
      <c r="CF28" s="712"/>
      <c r="CG28" s="712"/>
      <c r="CH28" s="712"/>
      <c r="CI28" s="712"/>
      <c r="CJ28" s="712"/>
      <c r="CK28" s="712"/>
      <c r="CL28" s="712"/>
      <c r="CM28" s="712"/>
      <c r="CN28" s="712"/>
      <c r="CO28" s="712"/>
      <c r="CP28" s="712"/>
      <c r="CQ28" s="713"/>
      <c r="CR28" s="678">
        <v>469597</v>
      </c>
      <c r="CS28" s="679"/>
      <c r="CT28" s="679"/>
      <c r="CU28" s="679"/>
      <c r="CV28" s="679"/>
      <c r="CW28" s="679"/>
      <c r="CX28" s="679"/>
      <c r="CY28" s="680"/>
      <c r="CZ28" s="681">
        <v>9.8000000000000007</v>
      </c>
      <c r="DA28" s="699"/>
      <c r="DB28" s="699"/>
      <c r="DC28" s="700"/>
      <c r="DD28" s="684">
        <v>469597</v>
      </c>
      <c r="DE28" s="679"/>
      <c r="DF28" s="679"/>
      <c r="DG28" s="679"/>
      <c r="DH28" s="679"/>
      <c r="DI28" s="679"/>
      <c r="DJ28" s="679"/>
      <c r="DK28" s="680"/>
      <c r="DL28" s="684">
        <v>469597</v>
      </c>
      <c r="DM28" s="679"/>
      <c r="DN28" s="679"/>
      <c r="DO28" s="679"/>
      <c r="DP28" s="679"/>
      <c r="DQ28" s="679"/>
      <c r="DR28" s="679"/>
      <c r="DS28" s="679"/>
      <c r="DT28" s="679"/>
      <c r="DU28" s="679"/>
      <c r="DV28" s="680"/>
      <c r="DW28" s="681">
        <v>21</v>
      </c>
      <c r="DX28" s="699"/>
      <c r="DY28" s="699"/>
      <c r="DZ28" s="699"/>
      <c r="EA28" s="699"/>
      <c r="EB28" s="699"/>
      <c r="EC28" s="714"/>
    </row>
    <row r="29" spans="2:133" ht="11.25" customHeight="1" x14ac:dyDescent="0.15">
      <c r="B29" s="675" t="s">
        <v>298</v>
      </c>
      <c r="C29" s="676"/>
      <c r="D29" s="676"/>
      <c r="E29" s="676"/>
      <c r="F29" s="676"/>
      <c r="G29" s="676"/>
      <c r="H29" s="676"/>
      <c r="I29" s="676"/>
      <c r="J29" s="676"/>
      <c r="K29" s="676"/>
      <c r="L29" s="676"/>
      <c r="M29" s="676"/>
      <c r="N29" s="676"/>
      <c r="O29" s="676"/>
      <c r="P29" s="676"/>
      <c r="Q29" s="677"/>
      <c r="R29" s="678">
        <v>20609</v>
      </c>
      <c r="S29" s="679"/>
      <c r="T29" s="679"/>
      <c r="U29" s="679"/>
      <c r="V29" s="679"/>
      <c r="W29" s="679"/>
      <c r="X29" s="679"/>
      <c r="Y29" s="680"/>
      <c r="Z29" s="715">
        <v>0.4</v>
      </c>
      <c r="AA29" s="715"/>
      <c r="AB29" s="715"/>
      <c r="AC29" s="715"/>
      <c r="AD29" s="716" t="s">
        <v>231</v>
      </c>
      <c r="AE29" s="716"/>
      <c r="AF29" s="716"/>
      <c r="AG29" s="716"/>
      <c r="AH29" s="716"/>
      <c r="AI29" s="716"/>
      <c r="AJ29" s="716"/>
      <c r="AK29" s="716"/>
      <c r="AL29" s="681" t="s">
        <v>231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299</v>
      </c>
      <c r="CE29" s="768"/>
      <c r="CF29" s="711" t="s">
        <v>300</v>
      </c>
      <c r="CG29" s="712"/>
      <c r="CH29" s="712"/>
      <c r="CI29" s="712"/>
      <c r="CJ29" s="712"/>
      <c r="CK29" s="712"/>
      <c r="CL29" s="712"/>
      <c r="CM29" s="712"/>
      <c r="CN29" s="712"/>
      <c r="CO29" s="712"/>
      <c r="CP29" s="712"/>
      <c r="CQ29" s="713"/>
      <c r="CR29" s="678">
        <v>469106</v>
      </c>
      <c r="CS29" s="697"/>
      <c r="CT29" s="697"/>
      <c r="CU29" s="697"/>
      <c r="CV29" s="697"/>
      <c r="CW29" s="697"/>
      <c r="CX29" s="697"/>
      <c r="CY29" s="698"/>
      <c r="CZ29" s="681">
        <v>9.8000000000000007</v>
      </c>
      <c r="DA29" s="699"/>
      <c r="DB29" s="699"/>
      <c r="DC29" s="700"/>
      <c r="DD29" s="684">
        <v>469106</v>
      </c>
      <c r="DE29" s="697"/>
      <c r="DF29" s="697"/>
      <c r="DG29" s="697"/>
      <c r="DH29" s="697"/>
      <c r="DI29" s="697"/>
      <c r="DJ29" s="697"/>
      <c r="DK29" s="698"/>
      <c r="DL29" s="684">
        <v>469106</v>
      </c>
      <c r="DM29" s="697"/>
      <c r="DN29" s="697"/>
      <c r="DO29" s="697"/>
      <c r="DP29" s="697"/>
      <c r="DQ29" s="697"/>
      <c r="DR29" s="697"/>
      <c r="DS29" s="697"/>
      <c r="DT29" s="697"/>
      <c r="DU29" s="697"/>
      <c r="DV29" s="698"/>
      <c r="DW29" s="681">
        <v>21</v>
      </c>
      <c r="DX29" s="699"/>
      <c r="DY29" s="699"/>
      <c r="DZ29" s="699"/>
      <c r="EA29" s="699"/>
      <c r="EB29" s="699"/>
      <c r="EC29" s="714"/>
    </row>
    <row r="30" spans="2:133" ht="11.25" customHeight="1" x14ac:dyDescent="0.15">
      <c r="B30" s="675" t="s">
        <v>301</v>
      </c>
      <c r="C30" s="676"/>
      <c r="D30" s="676"/>
      <c r="E30" s="676"/>
      <c r="F30" s="676"/>
      <c r="G30" s="676"/>
      <c r="H30" s="676"/>
      <c r="I30" s="676"/>
      <c r="J30" s="676"/>
      <c r="K30" s="676"/>
      <c r="L30" s="676"/>
      <c r="M30" s="676"/>
      <c r="N30" s="676"/>
      <c r="O30" s="676"/>
      <c r="P30" s="676"/>
      <c r="Q30" s="677"/>
      <c r="R30" s="678">
        <v>13837</v>
      </c>
      <c r="S30" s="679"/>
      <c r="T30" s="679"/>
      <c r="U30" s="679"/>
      <c r="V30" s="679"/>
      <c r="W30" s="679"/>
      <c r="X30" s="679"/>
      <c r="Y30" s="680"/>
      <c r="Z30" s="715">
        <v>0.3</v>
      </c>
      <c r="AA30" s="715"/>
      <c r="AB30" s="715"/>
      <c r="AC30" s="715"/>
      <c r="AD30" s="716" t="s">
        <v>127</v>
      </c>
      <c r="AE30" s="716"/>
      <c r="AF30" s="716"/>
      <c r="AG30" s="716"/>
      <c r="AH30" s="716"/>
      <c r="AI30" s="716"/>
      <c r="AJ30" s="716"/>
      <c r="AK30" s="716"/>
      <c r="AL30" s="681" t="s">
        <v>231</v>
      </c>
      <c r="AM30" s="682"/>
      <c r="AN30" s="682"/>
      <c r="AO30" s="717"/>
      <c r="AP30" s="739" t="s">
        <v>217</v>
      </c>
      <c r="AQ30" s="740"/>
      <c r="AR30" s="740"/>
      <c r="AS30" s="740"/>
      <c r="AT30" s="740"/>
      <c r="AU30" s="740"/>
      <c r="AV30" s="740"/>
      <c r="AW30" s="740"/>
      <c r="AX30" s="740"/>
      <c r="AY30" s="740"/>
      <c r="AZ30" s="740"/>
      <c r="BA30" s="740"/>
      <c r="BB30" s="740"/>
      <c r="BC30" s="740"/>
      <c r="BD30" s="740"/>
      <c r="BE30" s="740"/>
      <c r="BF30" s="741"/>
      <c r="BG30" s="739" t="s">
        <v>302</v>
      </c>
      <c r="BH30" s="764"/>
      <c r="BI30" s="764"/>
      <c r="BJ30" s="764"/>
      <c r="BK30" s="764"/>
      <c r="BL30" s="764"/>
      <c r="BM30" s="764"/>
      <c r="BN30" s="764"/>
      <c r="BO30" s="764"/>
      <c r="BP30" s="764"/>
      <c r="BQ30" s="765"/>
      <c r="BR30" s="739" t="s">
        <v>303</v>
      </c>
      <c r="BS30" s="764"/>
      <c r="BT30" s="764"/>
      <c r="BU30" s="764"/>
      <c r="BV30" s="764"/>
      <c r="BW30" s="764"/>
      <c r="BX30" s="764"/>
      <c r="BY30" s="764"/>
      <c r="BZ30" s="764"/>
      <c r="CA30" s="764"/>
      <c r="CB30" s="765"/>
      <c r="CD30" s="769"/>
      <c r="CE30" s="770"/>
      <c r="CF30" s="711" t="s">
        <v>304</v>
      </c>
      <c r="CG30" s="712"/>
      <c r="CH30" s="712"/>
      <c r="CI30" s="712"/>
      <c r="CJ30" s="712"/>
      <c r="CK30" s="712"/>
      <c r="CL30" s="712"/>
      <c r="CM30" s="712"/>
      <c r="CN30" s="712"/>
      <c r="CO30" s="712"/>
      <c r="CP30" s="712"/>
      <c r="CQ30" s="713"/>
      <c r="CR30" s="678">
        <v>442409</v>
      </c>
      <c r="CS30" s="679"/>
      <c r="CT30" s="679"/>
      <c r="CU30" s="679"/>
      <c r="CV30" s="679"/>
      <c r="CW30" s="679"/>
      <c r="CX30" s="679"/>
      <c r="CY30" s="680"/>
      <c r="CZ30" s="681">
        <v>9.1999999999999993</v>
      </c>
      <c r="DA30" s="699"/>
      <c r="DB30" s="699"/>
      <c r="DC30" s="700"/>
      <c r="DD30" s="684">
        <v>442409</v>
      </c>
      <c r="DE30" s="679"/>
      <c r="DF30" s="679"/>
      <c r="DG30" s="679"/>
      <c r="DH30" s="679"/>
      <c r="DI30" s="679"/>
      <c r="DJ30" s="679"/>
      <c r="DK30" s="680"/>
      <c r="DL30" s="684">
        <v>442409</v>
      </c>
      <c r="DM30" s="679"/>
      <c r="DN30" s="679"/>
      <c r="DO30" s="679"/>
      <c r="DP30" s="679"/>
      <c r="DQ30" s="679"/>
      <c r="DR30" s="679"/>
      <c r="DS30" s="679"/>
      <c r="DT30" s="679"/>
      <c r="DU30" s="679"/>
      <c r="DV30" s="680"/>
      <c r="DW30" s="681">
        <v>19.8</v>
      </c>
      <c r="DX30" s="699"/>
      <c r="DY30" s="699"/>
      <c r="DZ30" s="699"/>
      <c r="EA30" s="699"/>
      <c r="EB30" s="699"/>
      <c r="EC30" s="714"/>
    </row>
    <row r="31" spans="2:133" ht="11.25" customHeight="1" x14ac:dyDescent="0.15">
      <c r="B31" s="675" t="s">
        <v>305</v>
      </c>
      <c r="C31" s="676"/>
      <c r="D31" s="676"/>
      <c r="E31" s="676"/>
      <c r="F31" s="676"/>
      <c r="G31" s="676"/>
      <c r="H31" s="676"/>
      <c r="I31" s="676"/>
      <c r="J31" s="676"/>
      <c r="K31" s="676"/>
      <c r="L31" s="676"/>
      <c r="M31" s="676"/>
      <c r="N31" s="676"/>
      <c r="O31" s="676"/>
      <c r="P31" s="676"/>
      <c r="Q31" s="677"/>
      <c r="R31" s="678">
        <v>330374</v>
      </c>
      <c r="S31" s="679"/>
      <c r="T31" s="679"/>
      <c r="U31" s="679"/>
      <c r="V31" s="679"/>
      <c r="W31" s="679"/>
      <c r="X31" s="679"/>
      <c r="Y31" s="680"/>
      <c r="Z31" s="715">
        <v>6.7</v>
      </c>
      <c r="AA31" s="715"/>
      <c r="AB31" s="715"/>
      <c r="AC31" s="715"/>
      <c r="AD31" s="716" t="s">
        <v>231</v>
      </c>
      <c r="AE31" s="716"/>
      <c r="AF31" s="716"/>
      <c r="AG31" s="716"/>
      <c r="AH31" s="716"/>
      <c r="AI31" s="716"/>
      <c r="AJ31" s="716"/>
      <c r="AK31" s="716"/>
      <c r="AL31" s="681" t="s">
        <v>174</v>
      </c>
      <c r="AM31" s="682"/>
      <c r="AN31" s="682"/>
      <c r="AO31" s="717"/>
      <c r="AP31" s="753" t="s">
        <v>306</v>
      </c>
      <c r="AQ31" s="754"/>
      <c r="AR31" s="754"/>
      <c r="AS31" s="754"/>
      <c r="AT31" s="759" t="s">
        <v>307</v>
      </c>
      <c r="AU31" s="231"/>
      <c r="AV31" s="231"/>
      <c r="AW31" s="231"/>
      <c r="AX31" s="746" t="s">
        <v>183</v>
      </c>
      <c r="AY31" s="747"/>
      <c r="AZ31" s="747"/>
      <c r="BA31" s="747"/>
      <c r="BB31" s="747"/>
      <c r="BC31" s="747"/>
      <c r="BD31" s="747"/>
      <c r="BE31" s="747"/>
      <c r="BF31" s="748"/>
      <c r="BG31" s="749">
        <v>96.9</v>
      </c>
      <c r="BH31" s="750"/>
      <c r="BI31" s="750"/>
      <c r="BJ31" s="750"/>
      <c r="BK31" s="750"/>
      <c r="BL31" s="750"/>
      <c r="BM31" s="751">
        <v>85.5</v>
      </c>
      <c r="BN31" s="750"/>
      <c r="BO31" s="750"/>
      <c r="BP31" s="750"/>
      <c r="BQ31" s="752"/>
      <c r="BR31" s="749">
        <v>96.3</v>
      </c>
      <c r="BS31" s="750"/>
      <c r="BT31" s="750"/>
      <c r="BU31" s="750"/>
      <c r="BV31" s="750"/>
      <c r="BW31" s="750"/>
      <c r="BX31" s="751">
        <v>85.5</v>
      </c>
      <c r="BY31" s="750"/>
      <c r="BZ31" s="750"/>
      <c r="CA31" s="750"/>
      <c r="CB31" s="752"/>
      <c r="CD31" s="769"/>
      <c r="CE31" s="770"/>
      <c r="CF31" s="711" t="s">
        <v>308</v>
      </c>
      <c r="CG31" s="712"/>
      <c r="CH31" s="712"/>
      <c r="CI31" s="712"/>
      <c r="CJ31" s="712"/>
      <c r="CK31" s="712"/>
      <c r="CL31" s="712"/>
      <c r="CM31" s="712"/>
      <c r="CN31" s="712"/>
      <c r="CO31" s="712"/>
      <c r="CP31" s="712"/>
      <c r="CQ31" s="713"/>
      <c r="CR31" s="678">
        <v>26697</v>
      </c>
      <c r="CS31" s="697"/>
      <c r="CT31" s="697"/>
      <c r="CU31" s="697"/>
      <c r="CV31" s="697"/>
      <c r="CW31" s="697"/>
      <c r="CX31" s="697"/>
      <c r="CY31" s="698"/>
      <c r="CZ31" s="681">
        <v>0.6</v>
      </c>
      <c r="DA31" s="699"/>
      <c r="DB31" s="699"/>
      <c r="DC31" s="700"/>
      <c r="DD31" s="684">
        <v>26697</v>
      </c>
      <c r="DE31" s="697"/>
      <c r="DF31" s="697"/>
      <c r="DG31" s="697"/>
      <c r="DH31" s="697"/>
      <c r="DI31" s="697"/>
      <c r="DJ31" s="697"/>
      <c r="DK31" s="698"/>
      <c r="DL31" s="684">
        <v>26697</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42" t="s">
        <v>309</v>
      </c>
      <c r="C32" s="743"/>
      <c r="D32" s="743"/>
      <c r="E32" s="743"/>
      <c r="F32" s="743"/>
      <c r="G32" s="743"/>
      <c r="H32" s="743"/>
      <c r="I32" s="743"/>
      <c r="J32" s="743"/>
      <c r="K32" s="743"/>
      <c r="L32" s="743"/>
      <c r="M32" s="743"/>
      <c r="N32" s="743"/>
      <c r="O32" s="743"/>
      <c r="P32" s="743"/>
      <c r="Q32" s="744"/>
      <c r="R32" s="678" t="s">
        <v>127</v>
      </c>
      <c r="S32" s="679"/>
      <c r="T32" s="679"/>
      <c r="U32" s="679"/>
      <c r="V32" s="679"/>
      <c r="W32" s="679"/>
      <c r="X32" s="679"/>
      <c r="Y32" s="680"/>
      <c r="Z32" s="715" t="s">
        <v>127</v>
      </c>
      <c r="AA32" s="715"/>
      <c r="AB32" s="715"/>
      <c r="AC32" s="715"/>
      <c r="AD32" s="716" t="s">
        <v>127</v>
      </c>
      <c r="AE32" s="716"/>
      <c r="AF32" s="716"/>
      <c r="AG32" s="716"/>
      <c r="AH32" s="716"/>
      <c r="AI32" s="716"/>
      <c r="AJ32" s="716"/>
      <c r="AK32" s="716"/>
      <c r="AL32" s="681" t="s">
        <v>127</v>
      </c>
      <c r="AM32" s="682"/>
      <c r="AN32" s="682"/>
      <c r="AO32" s="717"/>
      <c r="AP32" s="755"/>
      <c r="AQ32" s="756"/>
      <c r="AR32" s="756"/>
      <c r="AS32" s="756"/>
      <c r="AT32" s="760"/>
      <c r="AU32" s="230" t="s">
        <v>310</v>
      </c>
      <c r="AV32" s="230"/>
      <c r="AW32" s="230"/>
      <c r="AX32" s="675" t="s">
        <v>311</v>
      </c>
      <c r="AY32" s="676"/>
      <c r="AZ32" s="676"/>
      <c r="BA32" s="676"/>
      <c r="BB32" s="676"/>
      <c r="BC32" s="676"/>
      <c r="BD32" s="676"/>
      <c r="BE32" s="676"/>
      <c r="BF32" s="677"/>
      <c r="BG32" s="762">
        <v>96.7</v>
      </c>
      <c r="BH32" s="697"/>
      <c r="BI32" s="697"/>
      <c r="BJ32" s="697"/>
      <c r="BK32" s="697"/>
      <c r="BL32" s="697"/>
      <c r="BM32" s="682">
        <v>87.2</v>
      </c>
      <c r="BN32" s="763"/>
      <c r="BO32" s="763"/>
      <c r="BP32" s="763"/>
      <c r="BQ32" s="721"/>
      <c r="BR32" s="762">
        <v>95.9</v>
      </c>
      <c r="BS32" s="697"/>
      <c r="BT32" s="697"/>
      <c r="BU32" s="697"/>
      <c r="BV32" s="697"/>
      <c r="BW32" s="697"/>
      <c r="BX32" s="682">
        <v>88.3</v>
      </c>
      <c r="BY32" s="763"/>
      <c r="BZ32" s="763"/>
      <c r="CA32" s="763"/>
      <c r="CB32" s="721"/>
      <c r="CD32" s="771"/>
      <c r="CE32" s="772"/>
      <c r="CF32" s="711" t="s">
        <v>312</v>
      </c>
      <c r="CG32" s="712"/>
      <c r="CH32" s="712"/>
      <c r="CI32" s="712"/>
      <c r="CJ32" s="712"/>
      <c r="CK32" s="712"/>
      <c r="CL32" s="712"/>
      <c r="CM32" s="712"/>
      <c r="CN32" s="712"/>
      <c r="CO32" s="712"/>
      <c r="CP32" s="712"/>
      <c r="CQ32" s="713"/>
      <c r="CR32" s="678">
        <v>491</v>
      </c>
      <c r="CS32" s="679"/>
      <c r="CT32" s="679"/>
      <c r="CU32" s="679"/>
      <c r="CV32" s="679"/>
      <c r="CW32" s="679"/>
      <c r="CX32" s="679"/>
      <c r="CY32" s="680"/>
      <c r="CZ32" s="681">
        <v>0</v>
      </c>
      <c r="DA32" s="699"/>
      <c r="DB32" s="699"/>
      <c r="DC32" s="700"/>
      <c r="DD32" s="684">
        <v>491</v>
      </c>
      <c r="DE32" s="679"/>
      <c r="DF32" s="679"/>
      <c r="DG32" s="679"/>
      <c r="DH32" s="679"/>
      <c r="DI32" s="679"/>
      <c r="DJ32" s="679"/>
      <c r="DK32" s="680"/>
      <c r="DL32" s="684">
        <v>491</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313</v>
      </c>
      <c r="C33" s="676"/>
      <c r="D33" s="676"/>
      <c r="E33" s="676"/>
      <c r="F33" s="676"/>
      <c r="G33" s="676"/>
      <c r="H33" s="676"/>
      <c r="I33" s="676"/>
      <c r="J33" s="676"/>
      <c r="K33" s="676"/>
      <c r="L33" s="676"/>
      <c r="M33" s="676"/>
      <c r="N33" s="676"/>
      <c r="O33" s="676"/>
      <c r="P33" s="676"/>
      <c r="Q33" s="677"/>
      <c r="R33" s="678">
        <v>688126</v>
      </c>
      <c r="S33" s="679"/>
      <c r="T33" s="679"/>
      <c r="U33" s="679"/>
      <c r="V33" s="679"/>
      <c r="W33" s="679"/>
      <c r="X33" s="679"/>
      <c r="Y33" s="680"/>
      <c r="Z33" s="715">
        <v>14</v>
      </c>
      <c r="AA33" s="715"/>
      <c r="AB33" s="715"/>
      <c r="AC33" s="715"/>
      <c r="AD33" s="716" t="s">
        <v>174</v>
      </c>
      <c r="AE33" s="716"/>
      <c r="AF33" s="716"/>
      <c r="AG33" s="716"/>
      <c r="AH33" s="716"/>
      <c r="AI33" s="716"/>
      <c r="AJ33" s="716"/>
      <c r="AK33" s="716"/>
      <c r="AL33" s="681" t="s">
        <v>174</v>
      </c>
      <c r="AM33" s="682"/>
      <c r="AN33" s="682"/>
      <c r="AO33" s="717"/>
      <c r="AP33" s="757"/>
      <c r="AQ33" s="758"/>
      <c r="AR33" s="758"/>
      <c r="AS33" s="758"/>
      <c r="AT33" s="761"/>
      <c r="AU33" s="232"/>
      <c r="AV33" s="232"/>
      <c r="AW33" s="232"/>
      <c r="AX33" s="659" t="s">
        <v>314</v>
      </c>
      <c r="AY33" s="660"/>
      <c r="AZ33" s="660"/>
      <c r="BA33" s="660"/>
      <c r="BB33" s="660"/>
      <c r="BC33" s="660"/>
      <c r="BD33" s="660"/>
      <c r="BE33" s="660"/>
      <c r="BF33" s="661"/>
      <c r="BG33" s="745">
        <v>96.3</v>
      </c>
      <c r="BH33" s="663"/>
      <c r="BI33" s="663"/>
      <c r="BJ33" s="663"/>
      <c r="BK33" s="663"/>
      <c r="BL33" s="663"/>
      <c r="BM33" s="706">
        <v>81.3</v>
      </c>
      <c r="BN33" s="663"/>
      <c r="BO33" s="663"/>
      <c r="BP33" s="663"/>
      <c r="BQ33" s="727"/>
      <c r="BR33" s="745">
        <v>96.1</v>
      </c>
      <c r="BS33" s="663"/>
      <c r="BT33" s="663"/>
      <c r="BU33" s="663"/>
      <c r="BV33" s="663"/>
      <c r="BW33" s="663"/>
      <c r="BX33" s="706">
        <v>79.8</v>
      </c>
      <c r="BY33" s="663"/>
      <c r="BZ33" s="663"/>
      <c r="CA33" s="663"/>
      <c r="CB33" s="727"/>
      <c r="CD33" s="711" t="s">
        <v>315</v>
      </c>
      <c r="CE33" s="712"/>
      <c r="CF33" s="712"/>
      <c r="CG33" s="712"/>
      <c r="CH33" s="712"/>
      <c r="CI33" s="712"/>
      <c r="CJ33" s="712"/>
      <c r="CK33" s="712"/>
      <c r="CL33" s="712"/>
      <c r="CM33" s="712"/>
      <c r="CN33" s="712"/>
      <c r="CO33" s="712"/>
      <c r="CP33" s="712"/>
      <c r="CQ33" s="713"/>
      <c r="CR33" s="678">
        <v>2597755</v>
      </c>
      <c r="CS33" s="697"/>
      <c r="CT33" s="697"/>
      <c r="CU33" s="697"/>
      <c r="CV33" s="697"/>
      <c r="CW33" s="697"/>
      <c r="CX33" s="697"/>
      <c r="CY33" s="698"/>
      <c r="CZ33" s="681">
        <v>54.1</v>
      </c>
      <c r="DA33" s="699"/>
      <c r="DB33" s="699"/>
      <c r="DC33" s="700"/>
      <c r="DD33" s="684">
        <v>1749742</v>
      </c>
      <c r="DE33" s="697"/>
      <c r="DF33" s="697"/>
      <c r="DG33" s="697"/>
      <c r="DH33" s="697"/>
      <c r="DI33" s="697"/>
      <c r="DJ33" s="697"/>
      <c r="DK33" s="698"/>
      <c r="DL33" s="684">
        <v>889237</v>
      </c>
      <c r="DM33" s="697"/>
      <c r="DN33" s="697"/>
      <c r="DO33" s="697"/>
      <c r="DP33" s="697"/>
      <c r="DQ33" s="697"/>
      <c r="DR33" s="697"/>
      <c r="DS33" s="697"/>
      <c r="DT33" s="697"/>
      <c r="DU33" s="697"/>
      <c r="DV33" s="698"/>
      <c r="DW33" s="681">
        <v>39.9</v>
      </c>
      <c r="DX33" s="699"/>
      <c r="DY33" s="699"/>
      <c r="DZ33" s="699"/>
      <c r="EA33" s="699"/>
      <c r="EB33" s="699"/>
      <c r="EC33" s="714"/>
    </row>
    <row r="34" spans="2:133" ht="11.25" customHeight="1" x14ac:dyDescent="0.15">
      <c r="B34" s="675" t="s">
        <v>316</v>
      </c>
      <c r="C34" s="676"/>
      <c r="D34" s="676"/>
      <c r="E34" s="676"/>
      <c r="F34" s="676"/>
      <c r="G34" s="676"/>
      <c r="H34" s="676"/>
      <c r="I34" s="676"/>
      <c r="J34" s="676"/>
      <c r="K34" s="676"/>
      <c r="L34" s="676"/>
      <c r="M34" s="676"/>
      <c r="N34" s="676"/>
      <c r="O34" s="676"/>
      <c r="P34" s="676"/>
      <c r="Q34" s="677"/>
      <c r="R34" s="678">
        <v>26365</v>
      </c>
      <c r="S34" s="679"/>
      <c r="T34" s="679"/>
      <c r="U34" s="679"/>
      <c r="V34" s="679"/>
      <c r="W34" s="679"/>
      <c r="X34" s="679"/>
      <c r="Y34" s="680"/>
      <c r="Z34" s="715">
        <v>0.5</v>
      </c>
      <c r="AA34" s="715"/>
      <c r="AB34" s="715"/>
      <c r="AC34" s="715"/>
      <c r="AD34" s="716" t="s">
        <v>174</v>
      </c>
      <c r="AE34" s="716"/>
      <c r="AF34" s="716"/>
      <c r="AG34" s="716"/>
      <c r="AH34" s="716"/>
      <c r="AI34" s="716"/>
      <c r="AJ34" s="716"/>
      <c r="AK34" s="716"/>
      <c r="AL34" s="681" t="s">
        <v>127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317</v>
      </c>
      <c r="CE34" s="712"/>
      <c r="CF34" s="712"/>
      <c r="CG34" s="712"/>
      <c r="CH34" s="712"/>
      <c r="CI34" s="712"/>
      <c r="CJ34" s="712"/>
      <c r="CK34" s="712"/>
      <c r="CL34" s="712"/>
      <c r="CM34" s="712"/>
      <c r="CN34" s="712"/>
      <c r="CO34" s="712"/>
      <c r="CP34" s="712"/>
      <c r="CQ34" s="713"/>
      <c r="CR34" s="678">
        <v>620300</v>
      </c>
      <c r="CS34" s="679"/>
      <c r="CT34" s="679"/>
      <c r="CU34" s="679"/>
      <c r="CV34" s="679"/>
      <c r="CW34" s="679"/>
      <c r="CX34" s="679"/>
      <c r="CY34" s="680"/>
      <c r="CZ34" s="681">
        <v>12.9</v>
      </c>
      <c r="DA34" s="699"/>
      <c r="DB34" s="699"/>
      <c r="DC34" s="700"/>
      <c r="DD34" s="684">
        <v>466238</v>
      </c>
      <c r="DE34" s="679"/>
      <c r="DF34" s="679"/>
      <c r="DG34" s="679"/>
      <c r="DH34" s="679"/>
      <c r="DI34" s="679"/>
      <c r="DJ34" s="679"/>
      <c r="DK34" s="680"/>
      <c r="DL34" s="684">
        <v>264053</v>
      </c>
      <c r="DM34" s="679"/>
      <c r="DN34" s="679"/>
      <c r="DO34" s="679"/>
      <c r="DP34" s="679"/>
      <c r="DQ34" s="679"/>
      <c r="DR34" s="679"/>
      <c r="DS34" s="679"/>
      <c r="DT34" s="679"/>
      <c r="DU34" s="679"/>
      <c r="DV34" s="680"/>
      <c r="DW34" s="681">
        <v>11.8</v>
      </c>
      <c r="DX34" s="699"/>
      <c r="DY34" s="699"/>
      <c r="DZ34" s="699"/>
      <c r="EA34" s="699"/>
      <c r="EB34" s="699"/>
      <c r="EC34" s="714"/>
    </row>
    <row r="35" spans="2:133" ht="11.25" customHeight="1" x14ac:dyDescent="0.15">
      <c r="B35" s="675" t="s">
        <v>318</v>
      </c>
      <c r="C35" s="676"/>
      <c r="D35" s="676"/>
      <c r="E35" s="676"/>
      <c r="F35" s="676"/>
      <c r="G35" s="676"/>
      <c r="H35" s="676"/>
      <c r="I35" s="676"/>
      <c r="J35" s="676"/>
      <c r="K35" s="676"/>
      <c r="L35" s="676"/>
      <c r="M35" s="676"/>
      <c r="N35" s="676"/>
      <c r="O35" s="676"/>
      <c r="P35" s="676"/>
      <c r="Q35" s="677"/>
      <c r="R35" s="678">
        <v>13070</v>
      </c>
      <c r="S35" s="679"/>
      <c r="T35" s="679"/>
      <c r="U35" s="679"/>
      <c r="V35" s="679"/>
      <c r="W35" s="679"/>
      <c r="X35" s="679"/>
      <c r="Y35" s="680"/>
      <c r="Z35" s="715">
        <v>0.3</v>
      </c>
      <c r="AA35" s="715"/>
      <c r="AB35" s="715"/>
      <c r="AC35" s="715"/>
      <c r="AD35" s="716" t="s">
        <v>127</v>
      </c>
      <c r="AE35" s="716"/>
      <c r="AF35" s="716"/>
      <c r="AG35" s="716"/>
      <c r="AH35" s="716"/>
      <c r="AI35" s="716"/>
      <c r="AJ35" s="716"/>
      <c r="AK35" s="716"/>
      <c r="AL35" s="681" t="s">
        <v>174</v>
      </c>
      <c r="AM35" s="682"/>
      <c r="AN35" s="682"/>
      <c r="AO35" s="717"/>
      <c r="AP35" s="235"/>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54697</v>
      </c>
      <c r="CS35" s="697"/>
      <c r="CT35" s="697"/>
      <c r="CU35" s="697"/>
      <c r="CV35" s="697"/>
      <c r="CW35" s="697"/>
      <c r="CX35" s="697"/>
      <c r="CY35" s="698"/>
      <c r="CZ35" s="681">
        <v>1.1000000000000001</v>
      </c>
      <c r="DA35" s="699"/>
      <c r="DB35" s="699"/>
      <c r="DC35" s="700"/>
      <c r="DD35" s="684">
        <v>46652</v>
      </c>
      <c r="DE35" s="697"/>
      <c r="DF35" s="697"/>
      <c r="DG35" s="697"/>
      <c r="DH35" s="697"/>
      <c r="DI35" s="697"/>
      <c r="DJ35" s="697"/>
      <c r="DK35" s="698"/>
      <c r="DL35" s="684">
        <v>39346</v>
      </c>
      <c r="DM35" s="697"/>
      <c r="DN35" s="697"/>
      <c r="DO35" s="697"/>
      <c r="DP35" s="697"/>
      <c r="DQ35" s="697"/>
      <c r="DR35" s="697"/>
      <c r="DS35" s="697"/>
      <c r="DT35" s="697"/>
      <c r="DU35" s="697"/>
      <c r="DV35" s="698"/>
      <c r="DW35" s="681">
        <v>1.8</v>
      </c>
      <c r="DX35" s="699"/>
      <c r="DY35" s="699"/>
      <c r="DZ35" s="699"/>
      <c r="EA35" s="699"/>
      <c r="EB35" s="699"/>
      <c r="EC35" s="714"/>
    </row>
    <row r="36" spans="2:133" ht="11.25" customHeight="1" x14ac:dyDescent="0.15">
      <c r="B36" s="675" t="s">
        <v>322</v>
      </c>
      <c r="C36" s="676"/>
      <c r="D36" s="676"/>
      <c r="E36" s="676"/>
      <c r="F36" s="676"/>
      <c r="G36" s="676"/>
      <c r="H36" s="676"/>
      <c r="I36" s="676"/>
      <c r="J36" s="676"/>
      <c r="K36" s="676"/>
      <c r="L36" s="676"/>
      <c r="M36" s="676"/>
      <c r="N36" s="676"/>
      <c r="O36" s="676"/>
      <c r="P36" s="676"/>
      <c r="Q36" s="677"/>
      <c r="R36" s="678">
        <v>972623</v>
      </c>
      <c r="S36" s="679"/>
      <c r="T36" s="679"/>
      <c r="U36" s="679"/>
      <c r="V36" s="679"/>
      <c r="W36" s="679"/>
      <c r="X36" s="679"/>
      <c r="Y36" s="680"/>
      <c r="Z36" s="715">
        <v>19.899999999999999</v>
      </c>
      <c r="AA36" s="715"/>
      <c r="AB36" s="715"/>
      <c r="AC36" s="715"/>
      <c r="AD36" s="716" t="s">
        <v>127</v>
      </c>
      <c r="AE36" s="716"/>
      <c r="AF36" s="716"/>
      <c r="AG36" s="716"/>
      <c r="AH36" s="716"/>
      <c r="AI36" s="716"/>
      <c r="AJ36" s="716"/>
      <c r="AK36" s="716"/>
      <c r="AL36" s="681" t="s">
        <v>127</v>
      </c>
      <c r="AM36" s="682"/>
      <c r="AN36" s="682"/>
      <c r="AO36" s="717"/>
      <c r="AP36" s="235"/>
      <c r="AQ36" s="730" t="s">
        <v>323</v>
      </c>
      <c r="AR36" s="731"/>
      <c r="AS36" s="731"/>
      <c r="AT36" s="731"/>
      <c r="AU36" s="731"/>
      <c r="AV36" s="731"/>
      <c r="AW36" s="731"/>
      <c r="AX36" s="731"/>
      <c r="AY36" s="732"/>
      <c r="AZ36" s="733">
        <v>690448</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65496</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1017906</v>
      </c>
      <c r="CS36" s="679"/>
      <c r="CT36" s="679"/>
      <c r="CU36" s="679"/>
      <c r="CV36" s="679"/>
      <c r="CW36" s="679"/>
      <c r="CX36" s="679"/>
      <c r="CY36" s="680"/>
      <c r="CZ36" s="681">
        <v>21.2</v>
      </c>
      <c r="DA36" s="699"/>
      <c r="DB36" s="699"/>
      <c r="DC36" s="700"/>
      <c r="DD36" s="684">
        <v>612961</v>
      </c>
      <c r="DE36" s="679"/>
      <c r="DF36" s="679"/>
      <c r="DG36" s="679"/>
      <c r="DH36" s="679"/>
      <c r="DI36" s="679"/>
      <c r="DJ36" s="679"/>
      <c r="DK36" s="680"/>
      <c r="DL36" s="684">
        <v>535840</v>
      </c>
      <c r="DM36" s="679"/>
      <c r="DN36" s="679"/>
      <c r="DO36" s="679"/>
      <c r="DP36" s="679"/>
      <c r="DQ36" s="679"/>
      <c r="DR36" s="679"/>
      <c r="DS36" s="679"/>
      <c r="DT36" s="679"/>
      <c r="DU36" s="679"/>
      <c r="DV36" s="680"/>
      <c r="DW36" s="681">
        <v>24</v>
      </c>
      <c r="DX36" s="699"/>
      <c r="DY36" s="699"/>
      <c r="DZ36" s="699"/>
      <c r="EA36" s="699"/>
      <c r="EB36" s="699"/>
      <c r="EC36" s="714"/>
    </row>
    <row r="37" spans="2:133" ht="11.25" customHeight="1" x14ac:dyDescent="0.15">
      <c r="B37" s="675" t="s">
        <v>326</v>
      </c>
      <c r="C37" s="676"/>
      <c r="D37" s="676"/>
      <c r="E37" s="676"/>
      <c r="F37" s="676"/>
      <c r="G37" s="676"/>
      <c r="H37" s="676"/>
      <c r="I37" s="676"/>
      <c r="J37" s="676"/>
      <c r="K37" s="676"/>
      <c r="L37" s="676"/>
      <c r="M37" s="676"/>
      <c r="N37" s="676"/>
      <c r="O37" s="676"/>
      <c r="P37" s="676"/>
      <c r="Q37" s="677"/>
      <c r="R37" s="678">
        <v>33425</v>
      </c>
      <c r="S37" s="679"/>
      <c r="T37" s="679"/>
      <c r="U37" s="679"/>
      <c r="V37" s="679"/>
      <c r="W37" s="679"/>
      <c r="X37" s="679"/>
      <c r="Y37" s="680"/>
      <c r="Z37" s="715">
        <v>0.7</v>
      </c>
      <c r="AA37" s="715"/>
      <c r="AB37" s="715"/>
      <c r="AC37" s="715"/>
      <c r="AD37" s="716" t="s">
        <v>231</v>
      </c>
      <c r="AE37" s="716"/>
      <c r="AF37" s="716"/>
      <c r="AG37" s="716"/>
      <c r="AH37" s="716"/>
      <c r="AI37" s="716"/>
      <c r="AJ37" s="716"/>
      <c r="AK37" s="716"/>
      <c r="AL37" s="681" t="s">
        <v>174</v>
      </c>
      <c r="AM37" s="682"/>
      <c r="AN37" s="682"/>
      <c r="AO37" s="717"/>
      <c r="AQ37" s="718" t="s">
        <v>327</v>
      </c>
      <c r="AR37" s="719"/>
      <c r="AS37" s="719"/>
      <c r="AT37" s="719"/>
      <c r="AU37" s="719"/>
      <c r="AV37" s="719"/>
      <c r="AW37" s="719"/>
      <c r="AX37" s="719"/>
      <c r="AY37" s="720"/>
      <c r="AZ37" s="678">
        <v>257145</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52403</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541137</v>
      </c>
      <c r="CS37" s="697"/>
      <c r="CT37" s="697"/>
      <c r="CU37" s="697"/>
      <c r="CV37" s="697"/>
      <c r="CW37" s="697"/>
      <c r="CX37" s="697"/>
      <c r="CY37" s="698"/>
      <c r="CZ37" s="681">
        <v>11.3</v>
      </c>
      <c r="DA37" s="699"/>
      <c r="DB37" s="699"/>
      <c r="DC37" s="700"/>
      <c r="DD37" s="684">
        <v>326856</v>
      </c>
      <c r="DE37" s="697"/>
      <c r="DF37" s="697"/>
      <c r="DG37" s="697"/>
      <c r="DH37" s="697"/>
      <c r="DI37" s="697"/>
      <c r="DJ37" s="697"/>
      <c r="DK37" s="698"/>
      <c r="DL37" s="684">
        <v>325009</v>
      </c>
      <c r="DM37" s="697"/>
      <c r="DN37" s="697"/>
      <c r="DO37" s="697"/>
      <c r="DP37" s="697"/>
      <c r="DQ37" s="697"/>
      <c r="DR37" s="697"/>
      <c r="DS37" s="697"/>
      <c r="DT37" s="697"/>
      <c r="DU37" s="697"/>
      <c r="DV37" s="698"/>
      <c r="DW37" s="681">
        <v>14.6</v>
      </c>
      <c r="DX37" s="699"/>
      <c r="DY37" s="699"/>
      <c r="DZ37" s="699"/>
      <c r="EA37" s="699"/>
      <c r="EB37" s="699"/>
      <c r="EC37" s="714"/>
    </row>
    <row r="38" spans="2:133" ht="11.25" customHeight="1" x14ac:dyDescent="0.15">
      <c r="B38" s="675" t="s">
        <v>330</v>
      </c>
      <c r="C38" s="676"/>
      <c r="D38" s="676"/>
      <c r="E38" s="676"/>
      <c r="F38" s="676"/>
      <c r="G38" s="676"/>
      <c r="H38" s="676"/>
      <c r="I38" s="676"/>
      <c r="J38" s="676"/>
      <c r="K38" s="676"/>
      <c r="L38" s="676"/>
      <c r="M38" s="676"/>
      <c r="N38" s="676"/>
      <c r="O38" s="676"/>
      <c r="P38" s="676"/>
      <c r="Q38" s="677"/>
      <c r="R38" s="678">
        <v>217011</v>
      </c>
      <c r="S38" s="679"/>
      <c r="T38" s="679"/>
      <c r="U38" s="679"/>
      <c r="V38" s="679"/>
      <c r="W38" s="679"/>
      <c r="X38" s="679"/>
      <c r="Y38" s="680"/>
      <c r="Z38" s="715">
        <v>4.4000000000000004</v>
      </c>
      <c r="AA38" s="715"/>
      <c r="AB38" s="715"/>
      <c r="AC38" s="715"/>
      <c r="AD38" s="716" t="s">
        <v>231</v>
      </c>
      <c r="AE38" s="716"/>
      <c r="AF38" s="716"/>
      <c r="AG38" s="716"/>
      <c r="AH38" s="716"/>
      <c r="AI38" s="716"/>
      <c r="AJ38" s="716"/>
      <c r="AK38" s="716"/>
      <c r="AL38" s="681" t="s">
        <v>127</v>
      </c>
      <c r="AM38" s="682"/>
      <c r="AN38" s="682"/>
      <c r="AO38" s="717"/>
      <c r="AQ38" s="718" t="s">
        <v>331</v>
      </c>
      <c r="AR38" s="719"/>
      <c r="AS38" s="719"/>
      <c r="AT38" s="719"/>
      <c r="AU38" s="719"/>
      <c r="AV38" s="719"/>
      <c r="AW38" s="719"/>
      <c r="AX38" s="719"/>
      <c r="AY38" s="720"/>
      <c r="AZ38" s="678">
        <v>133556</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949</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399413</v>
      </c>
      <c r="CS38" s="679"/>
      <c r="CT38" s="679"/>
      <c r="CU38" s="679"/>
      <c r="CV38" s="679"/>
      <c r="CW38" s="679"/>
      <c r="CX38" s="679"/>
      <c r="CY38" s="680"/>
      <c r="CZ38" s="681">
        <v>8.3000000000000007</v>
      </c>
      <c r="DA38" s="699"/>
      <c r="DB38" s="699"/>
      <c r="DC38" s="700"/>
      <c r="DD38" s="684">
        <v>190860</v>
      </c>
      <c r="DE38" s="679"/>
      <c r="DF38" s="679"/>
      <c r="DG38" s="679"/>
      <c r="DH38" s="679"/>
      <c r="DI38" s="679"/>
      <c r="DJ38" s="679"/>
      <c r="DK38" s="680"/>
      <c r="DL38" s="684">
        <v>49998</v>
      </c>
      <c r="DM38" s="679"/>
      <c r="DN38" s="679"/>
      <c r="DO38" s="679"/>
      <c r="DP38" s="679"/>
      <c r="DQ38" s="679"/>
      <c r="DR38" s="679"/>
      <c r="DS38" s="679"/>
      <c r="DT38" s="679"/>
      <c r="DU38" s="679"/>
      <c r="DV38" s="680"/>
      <c r="DW38" s="681">
        <v>2.2000000000000002</v>
      </c>
      <c r="DX38" s="699"/>
      <c r="DY38" s="699"/>
      <c r="DZ38" s="699"/>
      <c r="EA38" s="699"/>
      <c r="EB38" s="699"/>
      <c r="EC38" s="714"/>
    </row>
    <row r="39" spans="2:133" ht="11.25" customHeight="1" x14ac:dyDescent="0.15">
      <c r="B39" s="675" t="s">
        <v>334</v>
      </c>
      <c r="C39" s="676"/>
      <c r="D39" s="676"/>
      <c r="E39" s="676"/>
      <c r="F39" s="676"/>
      <c r="G39" s="676"/>
      <c r="H39" s="676"/>
      <c r="I39" s="676"/>
      <c r="J39" s="676"/>
      <c r="K39" s="676"/>
      <c r="L39" s="676"/>
      <c r="M39" s="676"/>
      <c r="N39" s="676"/>
      <c r="O39" s="676"/>
      <c r="P39" s="676"/>
      <c r="Q39" s="677"/>
      <c r="R39" s="678">
        <v>209674</v>
      </c>
      <c r="S39" s="679"/>
      <c r="T39" s="679"/>
      <c r="U39" s="679"/>
      <c r="V39" s="679"/>
      <c r="W39" s="679"/>
      <c r="X39" s="679"/>
      <c r="Y39" s="680"/>
      <c r="Z39" s="715">
        <v>4.3</v>
      </c>
      <c r="AA39" s="715"/>
      <c r="AB39" s="715"/>
      <c r="AC39" s="715"/>
      <c r="AD39" s="716" t="s">
        <v>174</v>
      </c>
      <c r="AE39" s="716"/>
      <c r="AF39" s="716"/>
      <c r="AG39" s="716"/>
      <c r="AH39" s="716"/>
      <c r="AI39" s="716"/>
      <c r="AJ39" s="716"/>
      <c r="AK39" s="716"/>
      <c r="AL39" s="681" t="s">
        <v>127</v>
      </c>
      <c r="AM39" s="682"/>
      <c r="AN39" s="682"/>
      <c r="AO39" s="717"/>
      <c r="AQ39" s="718" t="s">
        <v>335</v>
      </c>
      <c r="AR39" s="719"/>
      <c r="AS39" s="719"/>
      <c r="AT39" s="719"/>
      <c r="AU39" s="719"/>
      <c r="AV39" s="719"/>
      <c r="AW39" s="719"/>
      <c r="AX39" s="719"/>
      <c r="AY39" s="720"/>
      <c r="AZ39" s="678">
        <v>33890</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1678</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489639</v>
      </c>
      <c r="CS39" s="697"/>
      <c r="CT39" s="697"/>
      <c r="CU39" s="697"/>
      <c r="CV39" s="697"/>
      <c r="CW39" s="697"/>
      <c r="CX39" s="697"/>
      <c r="CY39" s="698"/>
      <c r="CZ39" s="681">
        <v>10.199999999999999</v>
      </c>
      <c r="DA39" s="699"/>
      <c r="DB39" s="699"/>
      <c r="DC39" s="700"/>
      <c r="DD39" s="684">
        <v>432531</v>
      </c>
      <c r="DE39" s="697"/>
      <c r="DF39" s="697"/>
      <c r="DG39" s="697"/>
      <c r="DH39" s="697"/>
      <c r="DI39" s="697"/>
      <c r="DJ39" s="697"/>
      <c r="DK39" s="698"/>
      <c r="DL39" s="684" t="s">
        <v>127</v>
      </c>
      <c r="DM39" s="697"/>
      <c r="DN39" s="697"/>
      <c r="DO39" s="697"/>
      <c r="DP39" s="697"/>
      <c r="DQ39" s="697"/>
      <c r="DR39" s="697"/>
      <c r="DS39" s="697"/>
      <c r="DT39" s="697"/>
      <c r="DU39" s="697"/>
      <c r="DV39" s="698"/>
      <c r="DW39" s="681" t="s">
        <v>231</v>
      </c>
      <c r="DX39" s="699"/>
      <c r="DY39" s="699"/>
      <c r="DZ39" s="699"/>
      <c r="EA39" s="699"/>
      <c r="EB39" s="699"/>
      <c r="EC39" s="714"/>
    </row>
    <row r="40" spans="2:133" ht="11.25" customHeight="1" x14ac:dyDescent="0.15">
      <c r="B40" s="675" t="s">
        <v>338</v>
      </c>
      <c r="C40" s="676"/>
      <c r="D40" s="676"/>
      <c r="E40" s="676"/>
      <c r="F40" s="676"/>
      <c r="G40" s="676"/>
      <c r="H40" s="676"/>
      <c r="I40" s="676"/>
      <c r="J40" s="676"/>
      <c r="K40" s="676"/>
      <c r="L40" s="676"/>
      <c r="M40" s="676"/>
      <c r="N40" s="676"/>
      <c r="O40" s="676"/>
      <c r="P40" s="676"/>
      <c r="Q40" s="677"/>
      <c r="R40" s="678" t="s">
        <v>231</v>
      </c>
      <c r="S40" s="679"/>
      <c r="T40" s="679"/>
      <c r="U40" s="679"/>
      <c r="V40" s="679"/>
      <c r="W40" s="679"/>
      <c r="X40" s="679"/>
      <c r="Y40" s="680"/>
      <c r="Z40" s="715" t="s">
        <v>231</v>
      </c>
      <c r="AA40" s="715"/>
      <c r="AB40" s="715"/>
      <c r="AC40" s="715"/>
      <c r="AD40" s="716" t="s">
        <v>231</v>
      </c>
      <c r="AE40" s="716"/>
      <c r="AF40" s="716"/>
      <c r="AG40" s="716"/>
      <c r="AH40" s="716"/>
      <c r="AI40" s="716"/>
      <c r="AJ40" s="716"/>
      <c r="AK40" s="716"/>
      <c r="AL40" s="681" t="s">
        <v>127</v>
      </c>
      <c r="AM40" s="682"/>
      <c r="AN40" s="682"/>
      <c r="AO40" s="717"/>
      <c r="AQ40" s="718" t="s">
        <v>339</v>
      </c>
      <c r="AR40" s="719"/>
      <c r="AS40" s="719"/>
      <c r="AT40" s="719"/>
      <c r="AU40" s="719"/>
      <c r="AV40" s="719"/>
      <c r="AW40" s="719"/>
      <c r="AX40" s="719"/>
      <c r="AY40" s="720"/>
      <c r="AZ40" s="678" t="s">
        <v>231</v>
      </c>
      <c r="BA40" s="679"/>
      <c r="BB40" s="679"/>
      <c r="BC40" s="679"/>
      <c r="BD40" s="697"/>
      <c r="BE40" s="697"/>
      <c r="BF40" s="721"/>
      <c r="BG40" s="723" t="s">
        <v>340</v>
      </c>
      <c r="BH40" s="724"/>
      <c r="BI40" s="724"/>
      <c r="BJ40" s="724"/>
      <c r="BK40" s="724"/>
      <c r="BL40" s="236"/>
      <c r="BM40" s="712" t="s">
        <v>341</v>
      </c>
      <c r="BN40" s="712"/>
      <c r="BO40" s="712"/>
      <c r="BP40" s="712"/>
      <c r="BQ40" s="712"/>
      <c r="BR40" s="712"/>
      <c r="BS40" s="712"/>
      <c r="BT40" s="712"/>
      <c r="BU40" s="713"/>
      <c r="BV40" s="678">
        <v>97</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v>15800</v>
      </c>
      <c r="CS40" s="679"/>
      <c r="CT40" s="679"/>
      <c r="CU40" s="679"/>
      <c r="CV40" s="679"/>
      <c r="CW40" s="679"/>
      <c r="CX40" s="679"/>
      <c r="CY40" s="680"/>
      <c r="CZ40" s="681">
        <v>0.3</v>
      </c>
      <c r="DA40" s="699"/>
      <c r="DB40" s="699"/>
      <c r="DC40" s="700"/>
      <c r="DD40" s="684">
        <v>500</v>
      </c>
      <c r="DE40" s="679"/>
      <c r="DF40" s="679"/>
      <c r="DG40" s="679"/>
      <c r="DH40" s="679"/>
      <c r="DI40" s="679"/>
      <c r="DJ40" s="679"/>
      <c r="DK40" s="680"/>
      <c r="DL40" s="684" t="s">
        <v>231</v>
      </c>
      <c r="DM40" s="679"/>
      <c r="DN40" s="679"/>
      <c r="DO40" s="679"/>
      <c r="DP40" s="679"/>
      <c r="DQ40" s="679"/>
      <c r="DR40" s="679"/>
      <c r="DS40" s="679"/>
      <c r="DT40" s="679"/>
      <c r="DU40" s="679"/>
      <c r="DV40" s="680"/>
      <c r="DW40" s="681" t="s">
        <v>127</v>
      </c>
      <c r="DX40" s="699"/>
      <c r="DY40" s="699"/>
      <c r="DZ40" s="699"/>
      <c r="EA40" s="699"/>
      <c r="EB40" s="699"/>
      <c r="EC40" s="714"/>
    </row>
    <row r="41" spans="2:133" ht="11.25" customHeight="1" x14ac:dyDescent="0.15">
      <c r="B41" s="675" t="s">
        <v>343</v>
      </c>
      <c r="C41" s="676"/>
      <c r="D41" s="676"/>
      <c r="E41" s="676"/>
      <c r="F41" s="676"/>
      <c r="G41" s="676"/>
      <c r="H41" s="676"/>
      <c r="I41" s="676"/>
      <c r="J41" s="676"/>
      <c r="K41" s="676"/>
      <c r="L41" s="676"/>
      <c r="M41" s="676"/>
      <c r="N41" s="676"/>
      <c r="O41" s="676"/>
      <c r="P41" s="676"/>
      <c r="Q41" s="677"/>
      <c r="R41" s="678">
        <v>71074</v>
      </c>
      <c r="S41" s="679"/>
      <c r="T41" s="679"/>
      <c r="U41" s="679"/>
      <c r="V41" s="679"/>
      <c r="W41" s="679"/>
      <c r="X41" s="679"/>
      <c r="Y41" s="680"/>
      <c r="Z41" s="715">
        <v>1.5</v>
      </c>
      <c r="AA41" s="715"/>
      <c r="AB41" s="715"/>
      <c r="AC41" s="715"/>
      <c r="AD41" s="716" t="s">
        <v>127</v>
      </c>
      <c r="AE41" s="716"/>
      <c r="AF41" s="716"/>
      <c r="AG41" s="716"/>
      <c r="AH41" s="716"/>
      <c r="AI41" s="716"/>
      <c r="AJ41" s="716"/>
      <c r="AK41" s="716"/>
      <c r="AL41" s="681" t="s">
        <v>174</v>
      </c>
      <c r="AM41" s="682"/>
      <c r="AN41" s="682"/>
      <c r="AO41" s="717"/>
      <c r="AQ41" s="718" t="s">
        <v>344</v>
      </c>
      <c r="AR41" s="719"/>
      <c r="AS41" s="719"/>
      <c r="AT41" s="719"/>
      <c r="AU41" s="719"/>
      <c r="AV41" s="719"/>
      <c r="AW41" s="719"/>
      <c r="AX41" s="719"/>
      <c r="AY41" s="720"/>
      <c r="AZ41" s="678">
        <v>93336</v>
      </c>
      <c r="BA41" s="679"/>
      <c r="BB41" s="679"/>
      <c r="BC41" s="679"/>
      <c r="BD41" s="697"/>
      <c r="BE41" s="697"/>
      <c r="BF41" s="721"/>
      <c r="BG41" s="723"/>
      <c r="BH41" s="724"/>
      <c r="BI41" s="724"/>
      <c r="BJ41" s="724"/>
      <c r="BK41" s="724"/>
      <c r="BL41" s="236"/>
      <c r="BM41" s="712" t="s">
        <v>345</v>
      </c>
      <c r="BN41" s="712"/>
      <c r="BO41" s="712"/>
      <c r="BP41" s="712"/>
      <c r="BQ41" s="712"/>
      <c r="BR41" s="712"/>
      <c r="BS41" s="712"/>
      <c r="BT41" s="712"/>
      <c r="BU41" s="713"/>
      <c r="BV41" s="678" t="s">
        <v>127</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127</v>
      </c>
      <c r="CS41" s="697"/>
      <c r="CT41" s="697"/>
      <c r="CU41" s="697"/>
      <c r="CV41" s="697"/>
      <c r="CW41" s="697"/>
      <c r="CX41" s="697"/>
      <c r="CY41" s="698"/>
      <c r="CZ41" s="681" t="s">
        <v>127</v>
      </c>
      <c r="DA41" s="699"/>
      <c r="DB41" s="699"/>
      <c r="DC41" s="700"/>
      <c r="DD41" s="684" t="s">
        <v>231</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347</v>
      </c>
      <c r="C42" s="660"/>
      <c r="D42" s="660"/>
      <c r="E42" s="660"/>
      <c r="F42" s="660"/>
      <c r="G42" s="660"/>
      <c r="H42" s="660"/>
      <c r="I42" s="660"/>
      <c r="J42" s="660"/>
      <c r="K42" s="660"/>
      <c r="L42" s="660"/>
      <c r="M42" s="660"/>
      <c r="N42" s="660"/>
      <c r="O42" s="660"/>
      <c r="P42" s="660"/>
      <c r="Q42" s="661"/>
      <c r="R42" s="662">
        <v>4898000</v>
      </c>
      <c r="S42" s="701"/>
      <c r="T42" s="701"/>
      <c r="U42" s="701"/>
      <c r="V42" s="701"/>
      <c r="W42" s="701"/>
      <c r="X42" s="701"/>
      <c r="Y42" s="703"/>
      <c r="Z42" s="704">
        <v>100</v>
      </c>
      <c r="AA42" s="704"/>
      <c r="AB42" s="704"/>
      <c r="AC42" s="704"/>
      <c r="AD42" s="705">
        <v>2159875</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172521</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262</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845012</v>
      </c>
      <c r="CS42" s="679"/>
      <c r="CT42" s="679"/>
      <c r="CU42" s="679"/>
      <c r="CV42" s="679"/>
      <c r="CW42" s="679"/>
      <c r="CX42" s="679"/>
      <c r="CY42" s="680"/>
      <c r="CZ42" s="681">
        <v>17.600000000000001</v>
      </c>
      <c r="DA42" s="682"/>
      <c r="DB42" s="682"/>
      <c r="DC42" s="683"/>
      <c r="DD42" s="684">
        <v>307062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v>21600</v>
      </c>
      <c r="CS43" s="697"/>
      <c r="CT43" s="697"/>
      <c r="CU43" s="697"/>
      <c r="CV43" s="697"/>
      <c r="CW43" s="697"/>
      <c r="CX43" s="697"/>
      <c r="CY43" s="698"/>
      <c r="CZ43" s="681">
        <v>0.4</v>
      </c>
      <c r="DA43" s="699"/>
      <c r="DB43" s="699"/>
      <c r="DC43" s="700"/>
      <c r="DD43" s="684">
        <v>21600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299</v>
      </c>
      <c r="CE44" s="692"/>
      <c r="CF44" s="675" t="s">
        <v>352</v>
      </c>
      <c r="CG44" s="676"/>
      <c r="CH44" s="676"/>
      <c r="CI44" s="676"/>
      <c r="CJ44" s="676"/>
      <c r="CK44" s="676"/>
      <c r="CL44" s="676"/>
      <c r="CM44" s="676"/>
      <c r="CN44" s="676"/>
      <c r="CO44" s="676"/>
      <c r="CP44" s="676"/>
      <c r="CQ44" s="677"/>
      <c r="CR44" s="678">
        <v>845012</v>
      </c>
      <c r="CS44" s="679"/>
      <c r="CT44" s="679"/>
      <c r="CU44" s="679"/>
      <c r="CV44" s="679"/>
      <c r="CW44" s="679"/>
      <c r="CX44" s="679"/>
      <c r="CY44" s="680"/>
      <c r="CZ44" s="681">
        <v>17.600000000000001</v>
      </c>
      <c r="DA44" s="682"/>
      <c r="DB44" s="682"/>
      <c r="DC44" s="683"/>
      <c r="DD44" s="684">
        <v>307062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353</v>
      </c>
      <c r="CG45" s="676"/>
      <c r="CH45" s="676"/>
      <c r="CI45" s="676"/>
      <c r="CJ45" s="676"/>
      <c r="CK45" s="676"/>
      <c r="CL45" s="676"/>
      <c r="CM45" s="676"/>
      <c r="CN45" s="676"/>
      <c r="CO45" s="676"/>
      <c r="CP45" s="676"/>
      <c r="CQ45" s="677"/>
      <c r="CR45" s="678">
        <v>348441</v>
      </c>
      <c r="CS45" s="697"/>
      <c r="CT45" s="697"/>
      <c r="CU45" s="697"/>
      <c r="CV45" s="697"/>
      <c r="CW45" s="697"/>
      <c r="CX45" s="697"/>
      <c r="CY45" s="698"/>
      <c r="CZ45" s="681">
        <v>7.3</v>
      </c>
      <c r="DA45" s="699"/>
      <c r="DB45" s="699"/>
      <c r="DC45" s="700"/>
      <c r="DD45" s="684">
        <v>32669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468780</v>
      </c>
      <c r="CS46" s="679"/>
      <c r="CT46" s="679"/>
      <c r="CU46" s="679"/>
      <c r="CV46" s="679"/>
      <c r="CW46" s="679"/>
      <c r="CX46" s="679"/>
      <c r="CY46" s="680"/>
      <c r="CZ46" s="681">
        <v>9.8000000000000007</v>
      </c>
      <c r="DA46" s="682"/>
      <c r="DB46" s="682"/>
      <c r="DC46" s="683"/>
      <c r="DD46" s="684">
        <v>264402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t="s">
        <v>231</v>
      </c>
      <c r="CS47" s="697"/>
      <c r="CT47" s="697"/>
      <c r="CU47" s="697"/>
      <c r="CV47" s="697"/>
      <c r="CW47" s="697"/>
      <c r="CX47" s="697"/>
      <c r="CY47" s="698"/>
      <c r="CZ47" s="681" t="s">
        <v>127</v>
      </c>
      <c r="DA47" s="699"/>
      <c r="DB47" s="699"/>
      <c r="DC47" s="700"/>
      <c r="DD47" s="684" t="s">
        <v>231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358</v>
      </c>
      <c r="CD48" s="695"/>
      <c r="CE48" s="696"/>
      <c r="CF48" s="675" t="s">
        <v>359</v>
      </c>
      <c r="CG48" s="676"/>
      <c r="CH48" s="676"/>
      <c r="CI48" s="676"/>
      <c r="CJ48" s="676"/>
      <c r="CK48" s="676"/>
      <c r="CL48" s="676"/>
      <c r="CM48" s="676"/>
      <c r="CN48" s="676"/>
      <c r="CO48" s="676"/>
      <c r="CP48" s="676"/>
      <c r="CQ48" s="677"/>
      <c r="CR48" s="678" t="s">
        <v>127</v>
      </c>
      <c r="CS48" s="679"/>
      <c r="CT48" s="679"/>
      <c r="CU48" s="679"/>
      <c r="CV48" s="679"/>
      <c r="CW48" s="679"/>
      <c r="CX48" s="679"/>
      <c r="CY48" s="680"/>
      <c r="CZ48" s="681" t="s">
        <v>231</v>
      </c>
      <c r="DA48" s="682"/>
      <c r="DB48" s="682"/>
      <c r="DC48" s="683"/>
      <c r="DD48" s="684" t="s">
        <v>231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360</v>
      </c>
      <c r="CE49" s="660"/>
      <c r="CF49" s="660"/>
      <c r="CG49" s="660"/>
      <c r="CH49" s="660"/>
      <c r="CI49" s="660"/>
      <c r="CJ49" s="660"/>
      <c r="CK49" s="660"/>
      <c r="CL49" s="660"/>
      <c r="CM49" s="660"/>
      <c r="CN49" s="660"/>
      <c r="CO49" s="660"/>
      <c r="CP49" s="660"/>
      <c r="CQ49" s="661"/>
      <c r="CR49" s="662">
        <v>4801612</v>
      </c>
      <c r="CS49" s="663"/>
      <c r="CT49" s="663"/>
      <c r="CU49" s="663"/>
      <c r="CV49" s="663"/>
      <c r="CW49" s="663"/>
      <c r="CX49" s="663"/>
      <c r="CY49" s="664"/>
      <c r="CZ49" s="665">
        <v>100</v>
      </c>
      <c r="DA49" s="666"/>
      <c r="DB49" s="666"/>
      <c r="DC49" s="667"/>
      <c r="DD49" s="668">
        <v>3127499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IJIQVVPg6l8Uyl2VRZoaCxwKUVXJnEdWJCvrlfB84W7C+s3jROLDI4VDM8zjQhwq3K3tVJWC2ah9cktHa8h7sA==" saltValue="+jHxXx3q7AFBAnFEswV8W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362</v>
      </c>
      <c r="DK2" s="1204"/>
      <c r="DL2" s="1204"/>
      <c r="DM2" s="1204"/>
      <c r="DN2" s="1204"/>
      <c r="DO2" s="1205"/>
      <c r="DP2" s="250"/>
      <c r="DQ2" s="1203" t="s">
        <v>363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366</v>
      </c>
      <c r="B5" s="1089"/>
      <c r="C5" s="1089"/>
      <c r="D5" s="1089"/>
      <c r="E5" s="1089"/>
      <c r="F5" s="1089"/>
      <c r="G5" s="1089"/>
      <c r="H5" s="1089"/>
      <c r="I5" s="1089"/>
      <c r="J5" s="1089"/>
      <c r="K5" s="1089"/>
      <c r="L5" s="1089"/>
      <c r="M5" s="1089"/>
      <c r="N5" s="1089"/>
      <c r="O5" s="1089"/>
      <c r="P5" s="1090"/>
      <c r="Q5" s="1094" t="s">
        <v>367</v>
      </c>
      <c r="R5" s="1095"/>
      <c r="S5" s="1095"/>
      <c r="T5" s="1095"/>
      <c r="U5" s="1096"/>
      <c r="V5" s="1094" t="s">
        <v>368</v>
      </c>
      <c r="W5" s="1095"/>
      <c r="X5" s="1095"/>
      <c r="Y5" s="1095"/>
      <c r="Z5" s="1096"/>
      <c r="AA5" s="1094" t="s">
        <v>369</v>
      </c>
      <c r="AB5" s="1095"/>
      <c r="AC5" s="1095"/>
      <c r="AD5" s="1095"/>
      <c r="AE5" s="1095"/>
      <c r="AF5" s="1206" t="s">
        <v>370</v>
      </c>
      <c r="AG5" s="1095"/>
      <c r="AH5" s="1095"/>
      <c r="AI5" s="1095"/>
      <c r="AJ5" s="1110"/>
      <c r="AK5" s="1095" t="s">
        <v>371</v>
      </c>
      <c r="AL5" s="1095"/>
      <c r="AM5" s="1095"/>
      <c r="AN5" s="1095"/>
      <c r="AO5" s="1096"/>
      <c r="AP5" s="1094" t="s">
        <v>372</v>
      </c>
      <c r="AQ5" s="1095"/>
      <c r="AR5" s="1095"/>
      <c r="AS5" s="1095"/>
      <c r="AT5" s="1096"/>
      <c r="AU5" s="1094" t="s">
        <v>373</v>
      </c>
      <c r="AV5" s="1095"/>
      <c r="AW5" s="1095"/>
      <c r="AX5" s="1095"/>
      <c r="AY5" s="1110"/>
      <c r="AZ5" s="257"/>
      <c r="BA5" s="257"/>
      <c r="BB5" s="257"/>
      <c r="BC5" s="257"/>
      <c r="BD5" s="257"/>
      <c r="BE5" s="258"/>
      <c r="BF5" s="258"/>
      <c r="BG5" s="258"/>
      <c r="BH5" s="258"/>
      <c r="BI5" s="258"/>
      <c r="BJ5" s="258"/>
      <c r="BK5" s="258"/>
      <c r="BL5" s="258"/>
      <c r="BM5" s="258"/>
      <c r="BN5" s="258"/>
      <c r="BO5" s="258"/>
      <c r="BP5" s="258"/>
      <c r="BQ5" s="1088" t="s">
        <v>374</v>
      </c>
      <c r="BR5" s="1089"/>
      <c r="BS5" s="1089"/>
      <c r="BT5" s="1089"/>
      <c r="BU5" s="1089"/>
      <c r="BV5" s="1089"/>
      <c r="BW5" s="1089"/>
      <c r="BX5" s="1089"/>
      <c r="BY5" s="1089"/>
      <c r="BZ5" s="1089"/>
      <c r="CA5" s="1089"/>
      <c r="CB5" s="1089"/>
      <c r="CC5" s="1089"/>
      <c r="CD5" s="1089"/>
      <c r="CE5" s="1089"/>
      <c r="CF5" s="1089"/>
      <c r="CG5" s="1090"/>
      <c r="CH5" s="1094" t="s">
        <v>375</v>
      </c>
      <c r="CI5" s="1095"/>
      <c r="CJ5" s="1095"/>
      <c r="CK5" s="1095"/>
      <c r="CL5" s="1096"/>
      <c r="CM5" s="1094" t="s">
        <v>376</v>
      </c>
      <c r="CN5" s="1095"/>
      <c r="CO5" s="1095"/>
      <c r="CP5" s="1095"/>
      <c r="CQ5" s="1096"/>
      <c r="CR5" s="1094" t="s">
        <v>377</v>
      </c>
      <c r="CS5" s="1095"/>
      <c r="CT5" s="1095"/>
      <c r="CU5" s="1095"/>
      <c r="CV5" s="1096"/>
      <c r="CW5" s="1094" t="s">
        <v>378</v>
      </c>
      <c r="CX5" s="1095"/>
      <c r="CY5" s="1095"/>
      <c r="CZ5" s="1095"/>
      <c r="DA5" s="1096"/>
      <c r="DB5" s="1094" t="s">
        <v>379</v>
      </c>
      <c r="DC5" s="1095"/>
      <c r="DD5" s="1095"/>
      <c r="DE5" s="1095"/>
      <c r="DF5" s="1096"/>
      <c r="DG5" s="1191" t="s">
        <v>380</v>
      </c>
      <c r="DH5" s="1192"/>
      <c r="DI5" s="1192"/>
      <c r="DJ5" s="1192"/>
      <c r="DK5" s="1193"/>
      <c r="DL5" s="1191" t="s">
        <v>381</v>
      </c>
      <c r="DM5" s="1192"/>
      <c r="DN5" s="1192"/>
      <c r="DO5" s="1192"/>
      <c r="DP5" s="1193"/>
      <c r="DQ5" s="1094" t="s">
        <v>382</v>
      </c>
      <c r="DR5" s="1095"/>
      <c r="DS5" s="1095"/>
      <c r="DT5" s="1095"/>
      <c r="DU5" s="1096"/>
      <c r="DV5" s="1094" t="s">
        <v>373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383</v>
      </c>
      <c r="C7" s="1144"/>
      <c r="D7" s="1144"/>
      <c r="E7" s="1144"/>
      <c r="F7" s="1144"/>
      <c r="G7" s="1144"/>
      <c r="H7" s="1144"/>
      <c r="I7" s="1144"/>
      <c r="J7" s="1144"/>
      <c r="K7" s="1144"/>
      <c r="L7" s="1144"/>
      <c r="M7" s="1144"/>
      <c r="N7" s="1144"/>
      <c r="O7" s="1144"/>
      <c r="P7" s="1145"/>
      <c r="Q7" s="1197">
        <v>4898</v>
      </c>
      <c r="R7" s="1198"/>
      <c r="S7" s="1198"/>
      <c r="T7" s="1198"/>
      <c r="U7" s="1198"/>
      <c r="V7" s="1198">
        <v>4802</v>
      </c>
      <c r="W7" s="1198"/>
      <c r="X7" s="1198"/>
      <c r="Y7" s="1198"/>
      <c r="Z7" s="1198"/>
      <c r="AA7" s="1198">
        <v>96</v>
      </c>
      <c r="AB7" s="1198"/>
      <c r="AC7" s="1198"/>
      <c r="AD7" s="1198"/>
      <c r="AE7" s="1199"/>
      <c r="AF7" s="1200">
        <v>93</v>
      </c>
      <c r="AG7" s="1201"/>
      <c r="AH7" s="1201"/>
      <c r="AI7" s="1201"/>
      <c r="AJ7" s="1202"/>
      <c r="AK7" s="1184">
        <v>973</v>
      </c>
      <c r="AL7" s="1185"/>
      <c r="AM7" s="1185"/>
      <c r="AN7" s="1185"/>
      <c r="AO7" s="1185"/>
      <c r="AP7" s="1185">
        <v>3748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384</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385</v>
      </c>
      <c r="B23" s="1037" t="s">
        <v>386</v>
      </c>
      <c r="C23" s="1038"/>
      <c r="D23" s="1038"/>
      <c r="E23" s="1038"/>
      <c r="F23" s="1038"/>
      <c r="G23" s="1038"/>
      <c r="H23" s="1038"/>
      <c r="I23" s="1038"/>
      <c r="J23" s="1038"/>
      <c r="K23" s="1038"/>
      <c r="L23" s="1038"/>
      <c r="M23" s="1038"/>
      <c r="N23" s="1038"/>
      <c r="O23" s="1038"/>
      <c r="P23" s="1039"/>
      <c r="Q23" s="1161">
        <v>4898</v>
      </c>
      <c r="R23" s="1162"/>
      <c r="S23" s="1162"/>
      <c r="T23" s="1162"/>
      <c r="U23" s="1162"/>
      <c r="V23" s="1162">
        <v>4802</v>
      </c>
      <c r="W23" s="1162"/>
      <c r="X23" s="1162"/>
      <c r="Y23" s="1162"/>
      <c r="Z23" s="1162"/>
      <c r="AA23" s="1162">
        <v>96</v>
      </c>
      <c r="AB23" s="1162"/>
      <c r="AC23" s="1162"/>
      <c r="AD23" s="1162"/>
      <c r="AE23" s="1163"/>
      <c r="AF23" s="1164">
        <v>93</v>
      </c>
      <c r="AG23" s="1162"/>
      <c r="AH23" s="1162"/>
      <c r="AI23" s="1162"/>
      <c r="AJ23" s="1165"/>
      <c r="AK23" s="1166"/>
      <c r="AL23" s="1167"/>
      <c r="AM23" s="1167"/>
      <c r="AN23" s="1167"/>
      <c r="AO23" s="1167"/>
      <c r="AP23" s="1162">
        <v>3748</v>
      </c>
      <c r="AQ23" s="1162"/>
      <c r="AR23" s="1162"/>
      <c r="AS23" s="1162"/>
      <c r="AT23" s="1162"/>
      <c r="AU23" s="1168"/>
      <c r="AV23" s="1168"/>
      <c r="AW23" s="1168"/>
      <c r="AX23" s="1168"/>
      <c r="AY23" s="1169"/>
      <c r="AZ23" s="1158" t="s">
        <v>127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388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366</v>
      </c>
      <c r="B26" s="1089"/>
      <c r="C26" s="1089"/>
      <c r="D26" s="1089"/>
      <c r="E26" s="1089"/>
      <c r="F26" s="1089"/>
      <c r="G26" s="1089"/>
      <c r="H26" s="1089"/>
      <c r="I26" s="1089"/>
      <c r="J26" s="1089"/>
      <c r="K26" s="1089"/>
      <c r="L26" s="1089"/>
      <c r="M26" s="1089"/>
      <c r="N26" s="1089"/>
      <c r="O26" s="1089"/>
      <c r="P26" s="1090"/>
      <c r="Q26" s="1094" t="s">
        <v>389</v>
      </c>
      <c r="R26" s="1095"/>
      <c r="S26" s="1095"/>
      <c r="T26" s="1095"/>
      <c r="U26" s="1096"/>
      <c r="V26" s="1094" t="s">
        <v>390</v>
      </c>
      <c r="W26" s="1095"/>
      <c r="X26" s="1095"/>
      <c r="Y26" s="1095"/>
      <c r="Z26" s="1096"/>
      <c r="AA26" s="1094" t="s">
        <v>391</v>
      </c>
      <c r="AB26" s="1095"/>
      <c r="AC26" s="1095"/>
      <c r="AD26" s="1095"/>
      <c r="AE26" s="1095"/>
      <c r="AF26" s="1152" t="s">
        <v>392</v>
      </c>
      <c r="AG26" s="1101"/>
      <c r="AH26" s="1101"/>
      <c r="AI26" s="1101"/>
      <c r="AJ26" s="1153"/>
      <c r="AK26" s="1095" t="s">
        <v>393</v>
      </c>
      <c r="AL26" s="1095"/>
      <c r="AM26" s="1095"/>
      <c r="AN26" s="1095"/>
      <c r="AO26" s="1096"/>
      <c r="AP26" s="1094" t="s">
        <v>394</v>
      </c>
      <c r="AQ26" s="1095"/>
      <c r="AR26" s="1095"/>
      <c r="AS26" s="1095"/>
      <c r="AT26" s="1096"/>
      <c r="AU26" s="1094" t="s">
        <v>395</v>
      </c>
      <c r="AV26" s="1095"/>
      <c r="AW26" s="1095"/>
      <c r="AX26" s="1095"/>
      <c r="AY26" s="1096"/>
      <c r="AZ26" s="1094" t="s">
        <v>396</v>
      </c>
      <c r="BA26" s="1095"/>
      <c r="BB26" s="1095"/>
      <c r="BC26" s="1095"/>
      <c r="BD26" s="1096"/>
      <c r="BE26" s="1094" t="s">
        <v>373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397</v>
      </c>
      <c r="C28" s="1144"/>
      <c r="D28" s="1144"/>
      <c r="E28" s="1144"/>
      <c r="F28" s="1144"/>
      <c r="G28" s="1144"/>
      <c r="H28" s="1144"/>
      <c r="I28" s="1144"/>
      <c r="J28" s="1144"/>
      <c r="K28" s="1144"/>
      <c r="L28" s="1144"/>
      <c r="M28" s="1144"/>
      <c r="N28" s="1144"/>
      <c r="O28" s="1144"/>
      <c r="P28" s="1145"/>
      <c r="Q28" s="1146">
        <v>810</v>
      </c>
      <c r="R28" s="1147"/>
      <c r="S28" s="1147"/>
      <c r="T28" s="1147"/>
      <c r="U28" s="1147"/>
      <c r="V28" s="1147">
        <v>745</v>
      </c>
      <c r="W28" s="1147"/>
      <c r="X28" s="1147"/>
      <c r="Y28" s="1147"/>
      <c r="Z28" s="1147"/>
      <c r="AA28" s="1147">
        <v>65</v>
      </c>
      <c r="AB28" s="1147"/>
      <c r="AC28" s="1147"/>
      <c r="AD28" s="1147"/>
      <c r="AE28" s="1148"/>
      <c r="AF28" s="1149">
        <v>65</v>
      </c>
      <c r="AG28" s="1147"/>
      <c r="AH28" s="1147"/>
      <c r="AI28" s="1147"/>
      <c r="AJ28" s="1150"/>
      <c r="AK28" s="1151">
        <v>0</v>
      </c>
      <c r="AL28" s="1139"/>
      <c r="AM28" s="1139"/>
      <c r="AN28" s="1139"/>
      <c r="AO28" s="1139"/>
      <c r="AP28" s="1139" t="s">
        <v>589</v>
      </c>
      <c r="AQ28" s="1139"/>
      <c r="AR28" s="1139"/>
      <c r="AS28" s="1139"/>
      <c r="AT28" s="1139"/>
      <c r="AU28" s="1139" t="s">
        <v>590</v>
      </c>
      <c r="AV28" s="1139"/>
      <c r="AW28" s="1139"/>
      <c r="AX28" s="1139"/>
      <c r="AY28" s="1139"/>
      <c r="AZ28" s="1140" t="s">
        <v>591</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398</v>
      </c>
      <c r="C29" s="1125"/>
      <c r="D29" s="1125"/>
      <c r="E29" s="1125"/>
      <c r="F29" s="1125"/>
      <c r="G29" s="1125"/>
      <c r="H29" s="1125"/>
      <c r="I29" s="1125"/>
      <c r="J29" s="1125"/>
      <c r="K29" s="1125"/>
      <c r="L29" s="1125"/>
      <c r="M29" s="1125"/>
      <c r="N29" s="1125"/>
      <c r="O29" s="1125"/>
      <c r="P29" s="1126"/>
      <c r="Q29" s="1136">
        <v>622</v>
      </c>
      <c r="R29" s="1137"/>
      <c r="S29" s="1137"/>
      <c r="T29" s="1137"/>
      <c r="U29" s="1137"/>
      <c r="V29" s="1137">
        <v>586</v>
      </c>
      <c r="W29" s="1137"/>
      <c r="X29" s="1137"/>
      <c r="Y29" s="1137"/>
      <c r="Z29" s="1137"/>
      <c r="AA29" s="1137">
        <v>36</v>
      </c>
      <c r="AB29" s="1137"/>
      <c r="AC29" s="1137"/>
      <c r="AD29" s="1137"/>
      <c r="AE29" s="1138"/>
      <c r="AF29" s="1130">
        <v>36</v>
      </c>
      <c r="AG29" s="1131"/>
      <c r="AH29" s="1131"/>
      <c r="AI29" s="1131"/>
      <c r="AJ29" s="1132"/>
      <c r="AK29" s="1073">
        <v>0</v>
      </c>
      <c r="AL29" s="1064"/>
      <c r="AM29" s="1064"/>
      <c r="AN29" s="1064"/>
      <c r="AO29" s="1064"/>
      <c r="AP29" s="1064" t="s">
        <v>589</v>
      </c>
      <c r="AQ29" s="1064"/>
      <c r="AR29" s="1064"/>
      <c r="AS29" s="1064"/>
      <c r="AT29" s="1064"/>
      <c r="AU29" s="1064" t="s">
        <v>589</v>
      </c>
      <c r="AV29" s="1064"/>
      <c r="AW29" s="1064"/>
      <c r="AX29" s="1064"/>
      <c r="AY29" s="1064"/>
      <c r="AZ29" s="1135" t="s">
        <v>589</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399</v>
      </c>
      <c r="C30" s="1125"/>
      <c r="D30" s="1125"/>
      <c r="E30" s="1125"/>
      <c r="F30" s="1125"/>
      <c r="G30" s="1125"/>
      <c r="H30" s="1125"/>
      <c r="I30" s="1125"/>
      <c r="J30" s="1125"/>
      <c r="K30" s="1125"/>
      <c r="L30" s="1125"/>
      <c r="M30" s="1125"/>
      <c r="N30" s="1125"/>
      <c r="O30" s="1125"/>
      <c r="P30" s="1126"/>
      <c r="Q30" s="1136">
        <v>52</v>
      </c>
      <c r="R30" s="1137"/>
      <c r="S30" s="1137"/>
      <c r="T30" s="1137"/>
      <c r="U30" s="1137"/>
      <c r="V30" s="1137">
        <v>51</v>
      </c>
      <c r="W30" s="1137"/>
      <c r="X30" s="1137"/>
      <c r="Y30" s="1137"/>
      <c r="Z30" s="1137"/>
      <c r="AA30" s="1137">
        <v>1</v>
      </c>
      <c r="AB30" s="1137"/>
      <c r="AC30" s="1137"/>
      <c r="AD30" s="1137"/>
      <c r="AE30" s="1138"/>
      <c r="AF30" s="1130">
        <v>1</v>
      </c>
      <c r="AG30" s="1131"/>
      <c r="AH30" s="1131"/>
      <c r="AI30" s="1131"/>
      <c r="AJ30" s="1132"/>
      <c r="AK30" s="1073">
        <v>0</v>
      </c>
      <c r="AL30" s="1064"/>
      <c r="AM30" s="1064"/>
      <c r="AN30" s="1064"/>
      <c r="AO30" s="1064"/>
      <c r="AP30" s="1064" t="s">
        <v>592</v>
      </c>
      <c r="AQ30" s="1064"/>
      <c r="AR30" s="1064"/>
      <c r="AS30" s="1064"/>
      <c r="AT30" s="1064"/>
      <c r="AU30" s="1064" t="s">
        <v>593</v>
      </c>
      <c r="AV30" s="1064"/>
      <c r="AW30" s="1064"/>
      <c r="AX30" s="1064"/>
      <c r="AY30" s="1064"/>
      <c r="AZ30" s="1135" t="s">
        <v>589</v>
      </c>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400</v>
      </c>
      <c r="C31" s="1125"/>
      <c r="D31" s="1125"/>
      <c r="E31" s="1125"/>
      <c r="F31" s="1125"/>
      <c r="G31" s="1125"/>
      <c r="H31" s="1125"/>
      <c r="I31" s="1125"/>
      <c r="J31" s="1125"/>
      <c r="K31" s="1125"/>
      <c r="L31" s="1125"/>
      <c r="M31" s="1125"/>
      <c r="N31" s="1125"/>
      <c r="O31" s="1125"/>
      <c r="P31" s="1126"/>
      <c r="Q31" s="1136">
        <v>167</v>
      </c>
      <c r="R31" s="1137"/>
      <c r="S31" s="1137"/>
      <c r="T31" s="1137"/>
      <c r="U31" s="1137"/>
      <c r="V31" s="1137">
        <v>137</v>
      </c>
      <c r="W31" s="1137"/>
      <c r="X31" s="1137"/>
      <c r="Y31" s="1137"/>
      <c r="Z31" s="1137"/>
      <c r="AA31" s="1137">
        <v>30</v>
      </c>
      <c r="AB31" s="1137"/>
      <c r="AC31" s="1137"/>
      <c r="AD31" s="1137"/>
      <c r="AE31" s="1138"/>
      <c r="AF31" s="1130">
        <v>99</v>
      </c>
      <c r="AG31" s="1131"/>
      <c r="AH31" s="1131"/>
      <c r="AI31" s="1131"/>
      <c r="AJ31" s="1132"/>
      <c r="AK31" s="1073">
        <v>34</v>
      </c>
      <c r="AL31" s="1064"/>
      <c r="AM31" s="1064"/>
      <c r="AN31" s="1064"/>
      <c r="AO31" s="1064"/>
      <c r="AP31" s="1064">
        <v>636</v>
      </c>
      <c r="AQ31" s="1064"/>
      <c r="AR31" s="1064"/>
      <c r="AS31" s="1064"/>
      <c r="AT31" s="1064"/>
      <c r="AU31" s="1064">
        <v>174</v>
      </c>
      <c r="AV31" s="1064"/>
      <c r="AW31" s="1064"/>
      <c r="AX31" s="1064"/>
      <c r="AY31" s="1064"/>
      <c r="AZ31" s="1135" t="s">
        <v>592</v>
      </c>
      <c r="BA31" s="1135"/>
      <c r="BB31" s="1135"/>
      <c r="BC31" s="1135"/>
      <c r="BD31" s="1135"/>
      <c r="BE31" s="1119" t="s">
        <v>401</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402</v>
      </c>
      <c r="C32" s="1125"/>
      <c r="D32" s="1125"/>
      <c r="E32" s="1125"/>
      <c r="F32" s="1125"/>
      <c r="G32" s="1125"/>
      <c r="H32" s="1125"/>
      <c r="I32" s="1125"/>
      <c r="J32" s="1125"/>
      <c r="K32" s="1125"/>
      <c r="L32" s="1125"/>
      <c r="M32" s="1125"/>
      <c r="N32" s="1125"/>
      <c r="O32" s="1125"/>
      <c r="P32" s="1126"/>
      <c r="Q32" s="1136">
        <v>220</v>
      </c>
      <c r="R32" s="1137"/>
      <c r="S32" s="1137"/>
      <c r="T32" s="1137"/>
      <c r="U32" s="1137"/>
      <c r="V32" s="1137">
        <v>220</v>
      </c>
      <c r="W32" s="1137"/>
      <c r="X32" s="1137"/>
      <c r="Y32" s="1137"/>
      <c r="Z32" s="1137"/>
      <c r="AA32" s="1137" t="s">
        <v>592</v>
      </c>
      <c r="AB32" s="1137"/>
      <c r="AC32" s="1137"/>
      <c r="AD32" s="1137"/>
      <c r="AE32" s="1138"/>
      <c r="AF32" s="1130" t="s">
        <v>403</v>
      </c>
      <c r="AG32" s="1131"/>
      <c r="AH32" s="1131"/>
      <c r="AI32" s="1131"/>
      <c r="AJ32" s="1132"/>
      <c r="AK32" s="1073">
        <v>134</v>
      </c>
      <c r="AL32" s="1064"/>
      <c r="AM32" s="1064"/>
      <c r="AN32" s="1064"/>
      <c r="AO32" s="1064"/>
      <c r="AP32" s="1064">
        <v>1353</v>
      </c>
      <c r="AQ32" s="1064"/>
      <c r="AR32" s="1064"/>
      <c r="AS32" s="1064"/>
      <c r="AT32" s="1064"/>
      <c r="AU32" s="1064">
        <v>1151</v>
      </c>
      <c r="AV32" s="1064"/>
      <c r="AW32" s="1064"/>
      <c r="AX32" s="1064"/>
      <c r="AY32" s="1064"/>
      <c r="AZ32" s="1135" t="s">
        <v>589</v>
      </c>
      <c r="BA32" s="1135"/>
      <c r="BB32" s="1135"/>
      <c r="BC32" s="1135"/>
      <c r="BD32" s="1135"/>
      <c r="BE32" s="1119" t="s">
        <v>404</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c r="C33" s="1125"/>
      <c r="D33" s="1125"/>
      <c r="E33" s="1125"/>
      <c r="F33" s="1125"/>
      <c r="G33" s="1125"/>
      <c r="H33" s="1125"/>
      <c r="I33" s="1125"/>
      <c r="J33" s="1125"/>
      <c r="K33" s="1125"/>
      <c r="L33" s="1125"/>
      <c r="M33" s="1125"/>
      <c r="N33" s="1125"/>
      <c r="O33" s="1125"/>
      <c r="P33" s="1126"/>
      <c r="Q33" s="1136"/>
      <c r="R33" s="1137"/>
      <c r="S33" s="1137"/>
      <c r="T33" s="1137"/>
      <c r="U33" s="1137"/>
      <c r="V33" s="1137"/>
      <c r="W33" s="1137"/>
      <c r="X33" s="1137"/>
      <c r="Y33" s="1137"/>
      <c r="Z33" s="1137"/>
      <c r="AA33" s="1137"/>
      <c r="AB33" s="1137"/>
      <c r="AC33" s="1137"/>
      <c r="AD33" s="1137"/>
      <c r="AE33" s="1138"/>
      <c r="AF33" s="1130"/>
      <c r="AG33" s="1131"/>
      <c r="AH33" s="1131"/>
      <c r="AI33" s="1131"/>
      <c r="AJ33" s="1132"/>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19"/>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405</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385</v>
      </c>
      <c r="B63" s="1037" t="s">
        <v>406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202</v>
      </c>
      <c r="AG63" s="1052"/>
      <c r="AH63" s="1052"/>
      <c r="AI63" s="1052"/>
      <c r="AJ63" s="1117"/>
      <c r="AK63" s="1118"/>
      <c r="AL63" s="1056"/>
      <c r="AM63" s="1056"/>
      <c r="AN63" s="1056"/>
      <c r="AO63" s="1056"/>
      <c r="AP63" s="1052">
        <v>1989</v>
      </c>
      <c r="AQ63" s="1052"/>
      <c r="AR63" s="1052"/>
      <c r="AS63" s="1052"/>
      <c r="AT63" s="1052"/>
      <c r="AU63" s="1052">
        <v>1325</v>
      </c>
      <c r="AV63" s="1052"/>
      <c r="AW63" s="1052"/>
      <c r="AX63" s="1052"/>
      <c r="AY63" s="1052"/>
      <c r="AZ63" s="1112"/>
      <c r="BA63" s="1112"/>
      <c r="BB63" s="1112"/>
      <c r="BC63" s="1112"/>
      <c r="BD63" s="1112"/>
      <c r="BE63" s="1053"/>
      <c r="BF63" s="1053"/>
      <c r="BG63" s="1053"/>
      <c r="BH63" s="1053"/>
      <c r="BI63" s="1054"/>
      <c r="BJ63" s="1113" t="s">
        <v>127</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408</v>
      </c>
      <c r="B66" s="1089"/>
      <c r="C66" s="1089"/>
      <c r="D66" s="1089"/>
      <c r="E66" s="1089"/>
      <c r="F66" s="1089"/>
      <c r="G66" s="1089"/>
      <c r="H66" s="1089"/>
      <c r="I66" s="1089"/>
      <c r="J66" s="1089"/>
      <c r="K66" s="1089"/>
      <c r="L66" s="1089"/>
      <c r="M66" s="1089"/>
      <c r="N66" s="1089"/>
      <c r="O66" s="1089"/>
      <c r="P66" s="1090"/>
      <c r="Q66" s="1094" t="s">
        <v>389</v>
      </c>
      <c r="R66" s="1095"/>
      <c r="S66" s="1095"/>
      <c r="T66" s="1095"/>
      <c r="U66" s="1096"/>
      <c r="V66" s="1094" t="s">
        <v>409</v>
      </c>
      <c r="W66" s="1095"/>
      <c r="X66" s="1095"/>
      <c r="Y66" s="1095"/>
      <c r="Z66" s="1096"/>
      <c r="AA66" s="1094" t="s">
        <v>410</v>
      </c>
      <c r="AB66" s="1095"/>
      <c r="AC66" s="1095"/>
      <c r="AD66" s="1095"/>
      <c r="AE66" s="1096"/>
      <c r="AF66" s="1100" t="s">
        <v>392</v>
      </c>
      <c r="AG66" s="1101"/>
      <c r="AH66" s="1101"/>
      <c r="AI66" s="1101"/>
      <c r="AJ66" s="1102"/>
      <c r="AK66" s="1094" t="s">
        <v>411</v>
      </c>
      <c r="AL66" s="1089"/>
      <c r="AM66" s="1089"/>
      <c r="AN66" s="1089"/>
      <c r="AO66" s="1090"/>
      <c r="AP66" s="1094" t="s">
        <v>412</v>
      </c>
      <c r="AQ66" s="1095"/>
      <c r="AR66" s="1095"/>
      <c r="AS66" s="1095"/>
      <c r="AT66" s="1096"/>
      <c r="AU66" s="1094" t="s">
        <v>413</v>
      </c>
      <c r="AV66" s="1095"/>
      <c r="AW66" s="1095"/>
      <c r="AX66" s="1095"/>
      <c r="AY66" s="1096"/>
      <c r="AZ66" s="1094" t="s">
        <v>373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577</v>
      </c>
      <c r="C68" s="1079"/>
      <c r="D68" s="1079"/>
      <c r="E68" s="1079"/>
      <c r="F68" s="1079"/>
      <c r="G68" s="1079"/>
      <c r="H68" s="1079"/>
      <c r="I68" s="1079"/>
      <c r="J68" s="1079"/>
      <c r="K68" s="1079"/>
      <c r="L68" s="1079"/>
      <c r="M68" s="1079"/>
      <c r="N68" s="1079"/>
      <c r="O68" s="1079"/>
      <c r="P68" s="1080"/>
      <c r="Q68" s="1081">
        <v>12309</v>
      </c>
      <c r="R68" s="1075"/>
      <c r="S68" s="1075"/>
      <c r="T68" s="1075"/>
      <c r="U68" s="1075"/>
      <c r="V68" s="1075">
        <v>12008</v>
      </c>
      <c r="W68" s="1075"/>
      <c r="X68" s="1075"/>
      <c r="Y68" s="1075"/>
      <c r="Z68" s="1075"/>
      <c r="AA68" s="1075">
        <v>302</v>
      </c>
      <c r="AB68" s="1075"/>
      <c r="AC68" s="1075"/>
      <c r="AD68" s="1075"/>
      <c r="AE68" s="1075"/>
      <c r="AF68" s="1075">
        <v>870</v>
      </c>
      <c r="AG68" s="1075"/>
      <c r="AH68" s="1075"/>
      <c r="AI68" s="1075"/>
      <c r="AJ68" s="1075"/>
      <c r="AK68" s="1075">
        <v>1837</v>
      </c>
      <c r="AL68" s="1075"/>
      <c r="AM68" s="1075"/>
      <c r="AN68" s="1075"/>
      <c r="AO68" s="1075"/>
      <c r="AP68" s="1075">
        <v>5365</v>
      </c>
      <c r="AQ68" s="1075"/>
      <c r="AR68" s="1075"/>
      <c r="AS68" s="1075"/>
      <c r="AT68" s="1075"/>
      <c r="AU68" s="1075">
        <v>131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578</v>
      </c>
      <c r="C69" s="1068"/>
      <c r="D69" s="1068"/>
      <c r="E69" s="1068"/>
      <c r="F69" s="1068"/>
      <c r="G69" s="1068"/>
      <c r="H69" s="1068"/>
      <c r="I69" s="1068"/>
      <c r="J69" s="1068"/>
      <c r="K69" s="1068"/>
      <c r="L69" s="1068"/>
      <c r="M69" s="1068"/>
      <c r="N69" s="1068"/>
      <c r="O69" s="1068"/>
      <c r="P69" s="1069"/>
      <c r="Q69" s="1070">
        <v>6447</v>
      </c>
      <c r="R69" s="1064"/>
      <c r="S69" s="1064"/>
      <c r="T69" s="1064"/>
      <c r="U69" s="1064"/>
      <c r="V69" s="1064">
        <v>6406</v>
      </c>
      <c r="W69" s="1064"/>
      <c r="X69" s="1064"/>
      <c r="Y69" s="1064"/>
      <c r="Z69" s="1064"/>
      <c r="AA69" s="1064">
        <v>42</v>
      </c>
      <c r="AB69" s="1064"/>
      <c r="AC69" s="1064"/>
      <c r="AD69" s="1064"/>
      <c r="AE69" s="1064"/>
      <c r="AF69" s="1064">
        <v>42</v>
      </c>
      <c r="AG69" s="1064"/>
      <c r="AH69" s="1064"/>
      <c r="AI69" s="1064"/>
      <c r="AJ69" s="1064"/>
      <c r="AK69" s="1064">
        <v>23</v>
      </c>
      <c r="AL69" s="1064"/>
      <c r="AM69" s="1064"/>
      <c r="AN69" s="1064"/>
      <c r="AO69" s="1064"/>
      <c r="AP69" s="1064">
        <v>1896</v>
      </c>
      <c r="AQ69" s="1064"/>
      <c r="AR69" s="1064"/>
      <c r="AS69" s="1064"/>
      <c r="AT69" s="1064"/>
      <c r="AU69" s="1064">
        <v>171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579</v>
      </c>
      <c r="C70" s="1068"/>
      <c r="D70" s="1068"/>
      <c r="E70" s="1068"/>
      <c r="F70" s="1068"/>
      <c r="G70" s="1068"/>
      <c r="H70" s="1068"/>
      <c r="I70" s="1068"/>
      <c r="J70" s="1068"/>
      <c r="K70" s="1068"/>
      <c r="L70" s="1068"/>
      <c r="M70" s="1068"/>
      <c r="N70" s="1068"/>
      <c r="O70" s="1068"/>
      <c r="P70" s="1069"/>
      <c r="Q70" s="1070">
        <v>565</v>
      </c>
      <c r="R70" s="1064"/>
      <c r="S70" s="1064"/>
      <c r="T70" s="1064"/>
      <c r="U70" s="1064"/>
      <c r="V70" s="1064">
        <v>535</v>
      </c>
      <c r="W70" s="1064"/>
      <c r="X70" s="1064"/>
      <c r="Y70" s="1064"/>
      <c r="Z70" s="1064"/>
      <c r="AA70" s="1064">
        <v>30</v>
      </c>
      <c r="AB70" s="1064"/>
      <c r="AC70" s="1064"/>
      <c r="AD70" s="1064"/>
      <c r="AE70" s="1064"/>
      <c r="AF70" s="1064">
        <v>30</v>
      </c>
      <c r="AG70" s="1064"/>
      <c r="AH70" s="1064"/>
      <c r="AI70" s="1064"/>
      <c r="AJ70" s="1064"/>
      <c r="AK70" s="1064">
        <v>24</v>
      </c>
      <c r="AL70" s="1064"/>
      <c r="AM70" s="1064"/>
      <c r="AN70" s="1064"/>
      <c r="AO70" s="1064"/>
      <c r="AP70" s="1064" t="s">
        <v>589</v>
      </c>
      <c r="AQ70" s="1064"/>
      <c r="AR70" s="1064"/>
      <c r="AS70" s="1064"/>
      <c r="AT70" s="1064"/>
      <c r="AU70" s="1064" t="s">
        <v>589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580</v>
      </c>
      <c r="C71" s="1068"/>
      <c r="D71" s="1068"/>
      <c r="E71" s="1068"/>
      <c r="F71" s="1068"/>
      <c r="G71" s="1068"/>
      <c r="H71" s="1068"/>
      <c r="I71" s="1068"/>
      <c r="J71" s="1068"/>
      <c r="K71" s="1068"/>
      <c r="L71" s="1068"/>
      <c r="M71" s="1068"/>
      <c r="N71" s="1068"/>
      <c r="O71" s="1068"/>
      <c r="P71" s="1069"/>
      <c r="Q71" s="1070">
        <v>171813</v>
      </c>
      <c r="R71" s="1064"/>
      <c r="S71" s="1064"/>
      <c r="T71" s="1064"/>
      <c r="U71" s="1064"/>
      <c r="V71" s="1064">
        <v>167384</v>
      </c>
      <c r="W71" s="1064"/>
      <c r="X71" s="1064"/>
      <c r="Y71" s="1064"/>
      <c r="Z71" s="1064"/>
      <c r="AA71" s="1064">
        <v>4429</v>
      </c>
      <c r="AB71" s="1064"/>
      <c r="AC71" s="1064"/>
      <c r="AD71" s="1064"/>
      <c r="AE71" s="1064"/>
      <c r="AF71" s="1064">
        <v>4426</v>
      </c>
      <c r="AG71" s="1064"/>
      <c r="AH71" s="1064"/>
      <c r="AI71" s="1064"/>
      <c r="AJ71" s="1064"/>
      <c r="AK71" s="1064">
        <v>6995</v>
      </c>
      <c r="AL71" s="1064"/>
      <c r="AM71" s="1064"/>
      <c r="AN71" s="1064"/>
      <c r="AO71" s="1064"/>
      <c r="AP71" s="1064" t="s">
        <v>589</v>
      </c>
      <c r="AQ71" s="1064"/>
      <c r="AR71" s="1064"/>
      <c r="AS71" s="1064"/>
      <c r="AT71" s="1064"/>
      <c r="AU71" s="1064" t="s">
        <v>589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581</v>
      </c>
      <c r="C72" s="1068"/>
      <c r="D72" s="1068"/>
      <c r="E72" s="1068"/>
      <c r="F72" s="1068"/>
      <c r="G72" s="1068"/>
      <c r="H72" s="1068"/>
      <c r="I72" s="1068"/>
      <c r="J72" s="1068"/>
      <c r="K72" s="1068"/>
      <c r="L72" s="1068"/>
      <c r="M72" s="1068"/>
      <c r="N72" s="1068"/>
      <c r="O72" s="1068"/>
      <c r="P72" s="1069"/>
      <c r="Q72" s="1070">
        <v>849</v>
      </c>
      <c r="R72" s="1064"/>
      <c r="S72" s="1064"/>
      <c r="T72" s="1064"/>
      <c r="U72" s="1064"/>
      <c r="V72" s="1064">
        <v>824</v>
      </c>
      <c r="W72" s="1064"/>
      <c r="X72" s="1064"/>
      <c r="Y72" s="1064"/>
      <c r="Z72" s="1064"/>
      <c r="AA72" s="1064">
        <v>25</v>
      </c>
      <c r="AB72" s="1064"/>
      <c r="AC72" s="1064"/>
      <c r="AD72" s="1064"/>
      <c r="AE72" s="1064"/>
      <c r="AF72" s="1064">
        <v>25</v>
      </c>
      <c r="AG72" s="1064"/>
      <c r="AH72" s="1064"/>
      <c r="AI72" s="1064"/>
      <c r="AJ72" s="1064"/>
      <c r="AK72" s="1064">
        <v>22</v>
      </c>
      <c r="AL72" s="1064"/>
      <c r="AM72" s="1064"/>
      <c r="AN72" s="1064"/>
      <c r="AO72" s="1064"/>
      <c r="AP72" s="1064" t="s">
        <v>589</v>
      </c>
      <c r="AQ72" s="1064"/>
      <c r="AR72" s="1064"/>
      <c r="AS72" s="1064"/>
      <c r="AT72" s="1064"/>
      <c r="AU72" s="1064" t="s">
        <v>589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582</v>
      </c>
      <c r="C73" s="1068"/>
      <c r="D73" s="1068"/>
      <c r="E73" s="1068"/>
      <c r="F73" s="1068"/>
      <c r="G73" s="1068"/>
      <c r="H73" s="1068"/>
      <c r="I73" s="1068"/>
      <c r="J73" s="1068"/>
      <c r="K73" s="1068"/>
      <c r="L73" s="1068"/>
      <c r="M73" s="1068"/>
      <c r="N73" s="1068"/>
      <c r="O73" s="1068"/>
      <c r="P73" s="1069"/>
      <c r="Q73" s="1070">
        <v>9567</v>
      </c>
      <c r="R73" s="1064"/>
      <c r="S73" s="1064"/>
      <c r="T73" s="1064"/>
      <c r="U73" s="1064"/>
      <c r="V73" s="1064">
        <v>7806</v>
      </c>
      <c r="W73" s="1064"/>
      <c r="X73" s="1064"/>
      <c r="Y73" s="1064"/>
      <c r="Z73" s="1064"/>
      <c r="AA73" s="1064">
        <v>1761</v>
      </c>
      <c r="AB73" s="1064"/>
      <c r="AC73" s="1064"/>
      <c r="AD73" s="1064"/>
      <c r="AE73" s="1064"/>
      <c r="AF73" s="1064">
        <v>1761</v>
      </c>
      <c r="AG73" s="1064"/>
      <c r="AH73" s="1064"/>
      <c r="AI73" s="1064"/>
      <c r="AJ73" s="1064"/>
      <c r="AK73" s="1064" t="s">
        <v>591</v>
      </c>
      <c r="AL73" s="1064"/>
      <c r="AM73" s="1064"/>
      <c r="AN73" s="1064"/>
      <c r="AO73" s="1064"/>
      <c r="AP73" s="1064" t="s">
        <v>589</v>
      </c>
      <c r="AQ73" s="1064"/>
      <c r="AR73" s="1064"/>
      <c r="AS73" s="1064"/>
      <c r="AT73" s="1064"/>
      <c r="AU73" s="1064" t="s">
        <v>589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583</v>
      </c>
      <c r="C74" s="1068"/>
      <c r="D74" s="1068"/>
      <c r="E74" s="1068"/>
      <c r="F74" s="1068"/>
      <c r="G74" s="1068"/>
      <c r="H74" s="1068"/>
      <c r="I74" s="1068"/>
      <c r="J74" s="1068"/>
      <c r="K74" s="1068"/>
      <c r="L74" s="1068"/>
      <c r="M74" s="1068"/>
      <c r="N74" s="1068"/>
      <c r="O74" s="1068"/>
      <c r="P74" s="1069"/>
      <c r="Q74" s="1070">
        <v>160</v>
      </c>
      <c r="R74" s="1064"/>
      <c r="S74" s="1064"/>
      <c r="T74" s="1064"/>
      <c r="U74" s="1064"/>
      <c r="V74" s="1064">
        <v>159</v>
      </c>
      <c r="W74" s="1064"/>
      <c r="X74" s="1064"/>
      <c r="Y74" s="1064"/>
      <c r="Z74" s="1064"/>
      <c r="AA74" s="1064">
        <v>1</v>
      </c>
      <c r="AB74" s="1064"/>
      <c r="AC74" s="1064"/>
      <c r="AD74" s="1064"/>
      <c r="AE74" s="1064"/>
      <c r="AF74" s="1064">
        <v>1</v>
      </c>
      <c r="AG74" s="1064"/>
      <c r="AH74" s="1064"/>
      <c r="AI74" s="1064"/>
      <c r="AJ74" s="1064"/>
      <c r="AK74" s="1064">
        <v>14</v>
      </c>
      <c r="AL74" s="1064"/>
      <c r="AM74" s="1064"/>
      <c r="AN74" s="1064"/>
      <c r="AO74" s="1064"/>
      <c r="AP74" s="1064" t="s">
        <v>592</v>
      </c>
      <c r="AQ74" s="1064"/>
      <c r="AR74" s="1064"/>
      <c r="AS74" s="1064"/>
      <c r="AT74" s="1064"/>
      <c r="AU74" s="1064" t="s">
        <v>589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385</v>
      </c>
      <c r="B88" s="1037" t="s">
        <v>414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7155</v>
      </c>
      <c r="AG88" s="1052"/>
      <c r="AH88" s="1052"/>
      <c r="AI88" s="1052"/>
      <c r="AJ88" s="1052"/>
      <c r="AK88" s="1056"/>
      <c r="AL88" s="1056"/>
      <c r="AM88" s="1056"/>
      <c r="AN88" s="1056"/>
      <c r="AO88" s="1056"/>
      <c r="AP88" s="1052">
        <v>7261</v>
      </c>
      <c r="AQ88" s="1052"/>
      <c r="AR88" s="1052"/>
      <c r="AS88" s="1052"/>
      <c r="AT88" s="1052"/>
      <c r="AU88" s="1052">
        <v>302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1037" t="s">
        <v>415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423</v>
      </c>
      <c r="AB109" s="987"/>
      <c r="AC109" s="987"/>
      <c r="AD109" s="987"/>
      <c r="AE109" s="988"/>
      <c r="AF109" s="989" t="s">
        <v>303</v>
      </c>
      <c r="AG109" s="987"/>
      <c r="AH109" s="987"/>
      <c r="AI109" s="987"/>
      <c r="AJ109" s="988"/>
      <c r="AK109" s="989" t="s">
        <v>302</v>
      </c>
      <c r="AL109" s="987"/>
      <c r="AM109" s="987"/>
      <c r="AN109" s="987"/>
      <c r="AO109" s="988"/>
      <c r="AP109" s="989" t="s">
        <v>424</v>
      </c>
      <c r="AQ109" s="987"/>
      <c r="AR109" s="987"/>
      <c r="AS109" s="987"/>
      <c r="AT109" s="1018"/>
      <c r="AU109" s="986" t="s">
        <v>422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423</v>
      </c>
      <c r="BR109" s="987"/>
      <c r="BS109" s="987"/>
      <c r="BT109" s="987"/>
      <c r="BU109" s="988"/>
      <c r="BV109" s="989" t="s">
        <v>303</v>
      </c>
      <c r="BW109" s="987"/>
      <c r="BX109" s="987"/>
      <c r="BY109" s="987"/>
      <c r="BZ109" s="988"/>
      <c r="CA109" s="989" t="s">
        <v>302</v>
      </c>
      <c r="CB109" s="987"/>
      <c r="CC109" s="987"/>
      <c r="CD109" s="987"/>
      <c r="CE109" s="988"/>
      <c r="CF109" s="1025" t="s">
        <v>424</v>
      </c>
      <c r="CG109" s="1025"/>
      <c r="CH109" s="1025"/>
      <c r="CI109" s="1025"/>
      <c r="CJ109" s="1025"/>
      <c r="CK109" s="989" t="s">
        <v>425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423</v>
      </c>
      <c r="DH109" s="987"/>
      <c r="DI109" s="987"/>
      <c r="DJ109" s="987"/>
      <c r="DK109" s="988"/>
      <c r="DL109" s="989" t="s">
        <v>303</v>
      </c>
      <c r="DM109" s="987"/>
      <c r="DN109" s="987"/>
      <c r="DO109" s="987"/>
      <c r="DP109" s="988"/>
      <c r="DQ109" s="989" t="s">
        <v>302</v>
      </c>
      <c r="DR109" s="987"/>
      <c r="DS109" s="987"/>
      <c r="DT109" s="987"/>
      <c r="DU109" s="988"/>
      <c r="DV109" s="989" t="s">
        <v>424</v>
      </c>
      <c r="DW109" s="987"/>
      <c r="DX109" s="987"/>
      <c r="DY109" s="987"/>
      <c r="DZ109" s="1018"/>
    </row>
    <row r="110" spans="1:131" s="247" customFormat="1" ht="26.25" customHeight="1" x14ac:dyDescent="0.15">
      <c r="A110" s="889" t="s">
        <v>426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507657</v>
      </c>
      <c r="AB110" s="980"/>
      <c r="AC110" s="980"/>
      <c r="AD110" s="980"/>
      <c r="AE110" s="981"/>
      <c r="AF110" s="982">
        <v>489239</v>
      </c>
      <c r="AG110" s="980"/>
      <c r="AH110" s="980"/>
      <c r="AI110" s="980"/>
      <c r="AJ110" s="981"/>
      <c r="AK110" s="982">
        <v>469106</v>
      </c>
      <c r="AL110" s="980"/>
      <c r="AM110" s="980"/>
      <c r="AN110" s="980"/>
      <c r="AO110" s="981"/>
      <c r="AP110" s="983">
        <v>24.9</v>
      </c>
      <c r="AQ110" s="984"/>
      <c r="AR110" s="984"/>
      <c r="AS110" s="984"/>
      <c r="AT110" s="985"/>
      <c r="AU110" s="1019" t="s">
        <v>73</v>
      </c>
      <c r="AV110" s="1020"/>
      <c r="AW110" s="1020"/>
      <c r="AX110" s="1020"/>
      <c r="AY110" s="1020"/>
      <c r="AZ110" s="945" t="s">
        <v>427</v>
      </c>
      <c r="BA110" s="890"/>
      <c r="BB110" s="890"/>
      <c r="BC110" s="890"/>
      <c r="BD110" s="890"/>
      <c r="BE110" s="890"/>
      <c r="BF110" s="890"/>
      <c r="BG110" s="890"/>
      <c r="BH110" s="890"/>
      <c r="BI110" s="890"/>
      <c r="BJ110" s="890"/>
      <c r="BK110" s="890"/>
      <c r="BL110" s="890"/>
      <c r="BM110" s="890"/>
      <c r="BN110" s="890"/>
      <c r="BO110" s="890"/>
      <c r="BP110" s="891"/>
      <c r="BQ110" s="946">
        <v>4066602</v>
      </c>
      <c r="BR110" s="927"/>
      <c r="BS110" s="927"/>
      <c r="BT110" s="927"/>
      <c r="BU110" s="927"/>
      <c r="BV110" s="927">
        <v>3980570</v>
      </c>
      <c r="BW110" s="927"/>
      <c r="BX110" s="927"/>
      <c r="BY110" s="927"/>
      <c r="BZ110" s="927"/>
      <c r="CA110" s="927">
        <v>3747835</v>
      </c>
      <c r="CB110" s="927"/>
      <c r="CC110" s="927"/>
      <c r="CD110" s="927"/>
      <c r="CE110" s="927"/>
      <c r="CF110" s="951">
        <v>198.7</v>
      </c>
      <c r="CG110" s="952"/>
      <c r="CH110" s="952"/>
      <c r="CI110" s="952"/>
      <c r="CJ110" s="952"/>
      <c r="CK110" s="1015" t="s">
        <v>428</v>
      </c>
      <c r="CL110" s="901"/>
      <c r="CM110" s="976" t="s">
        <v>429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430</v>
      </c>
      <c r="DH110" s="927"/>
      <c r="DI110" s="927"/>
      <c r="DJ110" s="927"/>
      <c r="DK110" s="927"/>
      <c r="DL110" s="927" t="s">
        <v>127</v>
      </c>
      <c r="DM110" s="927"/>
      <c r="DN110" s="927"/>
      <c r="DO110" s="927"/>
      <c r="DP110" s="927"/>
      <c r="DQ110" s="927" t="s">
        <v>127</v>
      </c>
      <c r="DR110" s="927"/>
      <c r="DS110" s="927"/>
      <c r="DT110" s="927"/>
      <c r="DU110" s="927"/>
      <c r="DV110" s="928" t="s">
        <v>430</v>
      </c>
      <c r="DW110" s="928"/>
      <c r="DX110" s="928"/>
      <c r="DY110" s="928"/>
      <c r="DZ110" s="929"/>
    </row>
    <row r="111" spans="1:131" s="247" customFormat="1" ht="26.25" customHeight="1" x14ac:dyDescent="0.15">
      <c r="A111" s="856" t="s">
        <v>431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432</v>
      </c>
      <c r="AB111" s="1008"/>
      <c r="AC111" s="1008"/>
      <c r="AD111" s="1008"/>
      <c r="AE111" s="1009"/>
      <c r="AF111" s="1010" t="s">
        <v>433</v>
      </c>
      <c r="AG111" s="1008"/>
      <c r="AH111" s="1008"/>
      <c r="AI111" s="1008"/>
      <c r="AJ111" s="1009"/>
      <c r="AK111" s="1010" t="s">
        <v>434</v>
      </c>
      <c r="AL111" s="1008"/>
      <c r="AM111" s="1008"/>
      <c r="AN111" s="1008"/>
      <c r="AO111" s="1009"/>
      <c r="AP111" s="1011" t="s">
        <v>435</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v>1843389</v>
      </c>
      <c r="BR111" s="899"/>
      <c r="BS111" s="899"/>
      <c r="BT111" s="899"/>
      <c r="BU111" s="899"/>
      <c r="BV111" s="899">
        <v>1729042</v>
      </c>
      <c r="BW111" s="899"/>
      <c r="BX111" s="899"/>
      <c r="BY111" s="899"/>
      <c r="BZ111" s="899"/>
      <c r="CA111" s="899">
        <v>1574333</v>
      </c>
      <c r="CB111" s="899"/>
      <c r="CC111" s="899"/>
      <c r="CD111" s="899"/>
      <c r="CE111" s="899"/>
      <c r="CF111" s="960">
        <v>83.5</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127</v>
      </c>
      <c r="DH111" s="899"/>
      <c r="DI111" s="899"/>
      <c r="DJ111" s="899"/>
      <c r="DK111" s="899"/>
      <c r="DL111" s="899" t="s">
        <v>430</v>
      </c>
      <c r="DM111" s="899"/>
      <c r="DN111" s="899"/>
      <c r="DO111" s="899"/>
      <c r="DP111" s="899"/>
      <c r="DQ111" s="899" t="s">
        <v>438</v>
      </c>
      <c r="DR111" s="899"/>
      <c r="DS111" s="899"/>
      <c r="DT111" s="899"/>
      <c r="DU111" s="899"/>
      <c r="DV111" s="876" t="s">
        <v>127</v>
      </c>
      <c r="DW111" s="876"/>
      <c r="DX111" s="876"/>
      <c r="DY111" s="876"/>
      <c r="DZ111" s="877"/>
    </row>
    <row r="112" spans="1:131" s="247" customFormat="1" ht="26.25" customHeight="1" x14ac:dyDescent="0.15">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433</v>
      </c>
      <c r="AB112" s="862"/>
      <c r="AC112" s="862"/>
      <c r="AD112" s="862"/>
      <c r="AE112" s="863"/>
      <c r="AF112" s="864" t="s">
        <v>430</v>
      </c>
      <c r="AG112" s="862"/>
      <c r="AH112" s="862"/>
      <c r="AI112" s="862"/>
      <c r="AJ112" s="863"/>
      <c r="AK112" s="864" t="s">
        <v>434</v>
      </c>
      <c r="AL112" s="862"/>
      <c r="AM112" s="862"/>
      <c r="AN112" s="862"/>
      <c r="AO112" s="863"/>
      <c r="AP112" s="909" t="s">
        <v>433</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1319586</v>
      </c>
      <c r="BR112" s="899"/>
      <c r="BS112" s="899"/>
      <c r="BT112" s="899"/>
      <c r="BU112" s="899"/>
      <c r="BV112" s="899">
        <v>1297187</v>
      </c>
      <c r="BW112" s="899"/>
      <c r="BX112" s="899"/>
      <c r="BY112" s="899"/>
      <c r="BZ112" s="899"/>
      <c r="CA112" s="899">
        <v>1325612</v>
      </c>
      <c r="CB112" s="899"/>
      <c r="CC112" s="899"/>
      <c r="CD112" s="899"/>
      <c r="CE112" s="899"/>
      <c r="CF112" s="960">
        <v>70.3</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443</v>
      </c>
      <c r="DH112" s="899"/>
      <c r="DI112" s="899"/>
      <c r="DJ112" s="899"/>
      <c r="DK112" s="899"/>
      <c r="DL112" s="899" t="s">
        <v>438</v>
      </c>
      <c r="DM112" s="899"/>
      <c r="DN112" s="899"/>
      <c r="DO112" s="899"/>
      <c r="DP112" s="899"/>
      <c r="DQ112" s="899" t="s">
        <v>127</v>
      </c>
      <c r="DR112" s="899"/>
      <c r="DS112" s="899"/>
      <c r="DT112" s="899"/>
      <c r="DU112" s="899"/>
      <c r="DV112" s="876" t="s">
        <v>444</v>
      </c>
      <c r="DW112" s="876"/>
      <c r="DX112" s="876"/>
      <c r="DY112" s="876"/>
      <c r="DZ112" s="877"/>
    </row>
    <row r="113" spans="1:130" s="247" customFormat="1" ht="26.25" customHeight="1" x14ac:dyDescent="0.15">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83796</v>
      </c>
      <c r="AB113" s="1008"/>
      <c r="AC113" s="1008"/>
      <c r="AD113" s="1008"/>
      <c r="AE113" s="1009"/>
      <c r="AF113" s="1010">
        <v>101602</v>
      </c>
      <c r="AG113" s="1008"/>
      <c r="AH113" s="1008"/>
      <c r="AI113" s="1008"/>
      <c r="AJ113" s="1009"/>
      <c r="AK113" s="1010">
        <v>91127</v>
      </c>
      <c r="AL113" s="1008"/>
      <c r="AM113" s="1008"/>
      <c r="AN113" s="1008"/>
      <c r="AO113" s="1009"/>
      <c r="AP113" s="1011">
        <v>4.8</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v>471323</v>
      </c>
      <c r="BR113" s="899"/>
      <c r="BS113" s="899"/>
      <c r="BT113" s="899"/>
      <c r="BU113" s="899"/>
      <c r="BV113" s="899">
        <v>374028</v>
      </c>
      <c r="BW113" s="899"/>
      <c r="BX113" s="899"/>
      <c r="BY113" s="899"/>
      <c r="BZ113" s="899"/>
      <c r="CA113" s="899">
        <v>301941</v>
      </c>
      <c r="CB113" s="899"/>
      <c r="CC113" s="899"/>
      <c r="CD113" s="899"/>
      <c r="CE113" s="899"/>
      <c r="CF113" s="960">
        <v>16</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127</v>
      </c>
      <c r="DH113" s="862"/>
      <c r="DI113" s="862"/>
      <c r="DJ113" s="862"/>
      <c r="DK113" s="863"/>
      <c r="DL113" s="864" t="s">
        <v>430</v>
      </c>
      <c r="DM113" s="862"/>
      <c r="DN113" s="862"/>
      <c r="DO113" s="862"/>
      <c r="DP113" s="863"/>
      <c r="DQ113" s="864" t="s">
        <v>438</v>
      </c>
      <c r="DR113" s="862"/>
      <c r="DS113" s="862"/>
      <c r="DT113" s="862"/>
      <c r="DU113" s="863"/>
      <c r="DV113" s="909" t="s">
        <v>432</v>
      </c>
      <c r="DW113" s="910"/>
      <c r="DX113" s="910"/>
      <c r="DY113" s="910"/>
      <c r="DZ113" s="911"/>
    </row>
    <row r="114" spans="1:130" s="247" customFormat="1" ht="26.25" customHeight="1" x14ac:dyDescent="0.15">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92392</v>
      </c>
      <c r="AB114" s="862"/>
      <c r="AC114" s="862"/>
      <c r="AD114" s="862"/>
      <c r="AE114" s="863"/>
      <c r="AF114" s="864">
        <v>102948</v>
      </c>
      <c r="AG114" s="862"/>
      <c r="AH114" s="862"/>
      <c r="AI114" s="862"/>
      <c r="AJ114" s="863"/>
      <c r="AK114" s="864">
        <v>65494</v>
      </c>
      <c r="AL114" s="862"/>
      <c r="AM114" s="862"/>
      <c r="AN114" s="862"/>
      <c r="AO114" s="863"/>
      <c r="AP114" s="909">
        <v>3.5</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553410</v>
      </c>
      <c r="BR114" s="899"/>
      <c r="BS114" s="899"/>
      <c r="BT114" s="899"/>
      <c r="BU114" s="899"/>
      <c r="BV114" s="899">
        <v>516131</v>
      </c>
      <c r="BW114" s="899"/>
      <c r="BX114" s="899"/>
      <c r="BY114" s="899"/>
      <c r="BZ114" s="899"/>
      <c r="CA114" s="899">
        <v>475833</v>
      </c>
      <c r="CB114" s="899"/>
      <c r="CC114" s="899"/>
      <c r="CD114" s="899"/>
      <c r="CE114" s="899"/>
      <c r="CF114" s="960">
        <v>25.2</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443</v>
      </c>
      <c r="DH114" s="862"/>
      <c r="DI114" s="862"/>
      <c r="DJ114" s="862"/>
      <c r="DK114" s="863"/>
      <c r="DL114" s="864" t="s">
        <v>127</v>
      </c>
      <c r="DM114" s="862"/>
      <c r="DN114" s="862"/>
      <c r="DO114" s="862"/>
      <c r="DP114" s="863"/>
      <c r="DQ114" s="864" t="s">
        <v>127</v>
      </c>
      <c r="DR114" s="862"/>
      <c r="DS114" s="862"/>
      <c r="DT114" s="862"/>
      <c r="DU114" s="863"/>
      <c r="DV114" s="909" t="s">
        <v>127</v>
      </c>
      <c r="DW114" s="910"/>
      <c r="DX114" s="910"/>
      <c r="DY114" s="910"/>
      <c r="DZ114" s="911"/>
    </row>
    <row r="115" spans="1:130" s="247" customFormat="1" ht="26.25" customHeight="1" x14ac:dyDescent="0.15">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46854</v>
      </c>
      <c r="AB115" s="1008"/>
      <c r="AC115" s="1008"/>
      <c r="AD115" s="1008"/>
      <c r="AE115" s="1009"/>
      <c r="AF115" s="1010">
        <v>46347</v>
      </c>
      <c r="AG115" s="1008"/>
      <c r="AH115" s="1008"/>
      <c r="AI115" s="1008"/>
      <c r="AJ115" s="1009"/>
      <c r="AK115" s="1010">
        <v>46800</v>
      </c>
      <c r="AL115" s="1008"/>
      <c r="AM115" s="1008"/>
      <c r="AN115" s="1008"/>
      <c r="AO115" s="1009"/>
      <c r="AP115" s="1011">
        <v>2.5</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t="s">
        <v>430</v>
      </c>
      <c r="BR115" s="899"/>
      <c r="BS115" s="899"/>
      <c r="BT115" s="899"/>
      <c r="BU115" s="899"/>
      <c r="BV115" s="899" t="s">
        <v>438</v>
      </c>
      <c r="BW115" s="899"/>
      <c r="BX115" s="899"/>
      <c r="BY115" s="899"/>
      <c r="BZ115" s="899"/>
      <c r="CA115" s="899" t="s">
        <v>443</v>
      </c>
      <c r="CB115" s="899"/>
      <c r="CC115" s="899"/>
      <c r="CD115" s="899"/>
      <c r="CE115" s="899"/>
      <c r="CF115" s="960" t="s">
        <v>127</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443</v>
      </c>
      <c r="DH115" s="862"/>
      <c r="DI115" s="862"/>
      <c r="DJ115" s="862"/>
      <c r="DK115" s="863"/>
      <c r="DL115" s="864" t="s">
        <v>443</v>
      </c>
      <c r="DM115" s="862"/>
      <c r="DN115" s="862"/>
      <c r="DO115" s="862"/>
      <c r="DP115" s="863"/>
      <c r="DQ115" s="864" t="s">
        <v>438</v>
      </c>
      <c r="DR115" s="862"/>
      <c r="DS115" s="862"/>
      <c r="DT115" s="862"/>
      <c r="DU115" s="863"/>
      <c r="DV115" s="909" t="s">
        <v>430</v>
      </c>
      <c r="DW115" s="910"/>
      <c r="DX115" s="910"/>
      <c r="DY115" s="910"/>
      <c r="DZ115" s="911"/>
    </row>
    <row r="116" spans="1:130" s="247" customFormat="1" ht="26.25" customHeight="1" x14ac:dyDescent="0.15">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1481</v>
      </c>
      <c r="AB116" s="862"/>
      <c r="AC116" s="862"/>
      <c r="AD116" s="862"/>
      <c r="AE116" s="863"/>
      <c r="AF116" s="864">
        <v>2996</v>
      </c>
      <c r="AG116" s="862"/>
      <c r="AH116" s="862"/>
      <c r="AI116" s="862"/>
      <c r="AJ116" s="863"/>
      <c r="AK116" s="864">
        <v>491</v>
      </c>
      <c r="AL116" s="862"/>
      <c r="AM116" s="862"/>
      <c r="AN116" s="862"/>
      <c r="AO116" s="863"/>
      <c r="AP116" s="909">
        <v>0</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127</v>
      </c>
      <c r="BR116" s="899"/>
      <c r="BS116" s="899"/>
      <c r="BT116" s="899"/>
      <c r="BU116" s="899"/>
      <c r="BV116" s="899" t="s">
        <v>430</v>
      </c>
      <c r="BW116" s="899"/>
      <c r="BX116" s="899"/>
      <c r="BY116" s="899"/>
      <c r="BZ116" s="899"/>
      <c r="CA116" s="899" t="s">
        <v>127</v>
      </c>
      <c r="CB116" s="899"/>
      <c r="CC116" s="899"/>
      <c r="CD116" s="899"/>
      <c r="CE116" s="899"/>
      <c r="CF116" s="960" t="s">
        <v>430</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433</v>
      </c>
      <c r="DH116" s="862"/>
      <c r="DI116" s="862"/>
      <c r="DJ116" s="862"/>
      <c r="DK116" s="863"/>
      <c r="DL116" s="864" t="s">
        <v>438</v>
      </c>
      <c r="DM116" s="862"/>
      <c r="DN116" s="862"/>
      <c r="DO116" s="862"/>
      <c r="DP116" s="863"/>
      <c r="DQ116" s="864" t="s">
        <v>430</v>
      </c>
      <c r="DR116" s="862"/>
      <c r="DS116" s="862"/>
      <c r="DT116" s="862"/>
      <c r="DU116" s="863"/>
      <c r="DV116" s="909" t="s">
        <v>430</v>
      </c>
      <c r="DW116" s="910"/>
      <c r="DX116" s="910"/>
      <c r="DY116" s="910"/>
      <c r="DZ116" s="911"/>
    </row>
    <row r="117" spans="1:130" s="247" customFormat="1" ht="26.25" customHeight="1" x14ac:dyDescent="0.15">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732180</v>
      </c>
      <c r="AB117" s="994"/>
      <c r="AC117" s="994"/>
      <c r="AD117" s="994"/>
      <c r="AE117" s="995"/>
      <c r="AF117" s="996">
        <v>743132</v>
      </c>
      <c r="AG117" s="994"/>
      <c r="AH117" s="994"/>
      <c r="AI117" s="994"/>
      <c r="AJ117" s="995"/>
      <c r="AK117" s="996">
        <v>673018</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430</v>
      </c>
      <c r="BR117" s="899"/>
      <c r="BS117" s="899"/>
      <c r="BT117" s="899"/>
      <c r="BU117" s="899"/>
      <c r="BV117" s="899" t="s">
        <v>432</v>
      </c>
      <c r="BW117" s="899"/>
      <c r="BX117" s="899"/>
      <c r="BY117" s="899"/>
      <c r="BZ117" s="899"/>
      <c r="CA117" s="899" t="s">
        <v>434</v>
      </c>
      <c r="CB117" s="899"/>
      <c r="CC117" s="899"/>
      <c r="CD117" s="899"/>
      <c r="CE117" s="899"/>
      <c r="CF117" s="960" t="s">
        <v>127</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443</v>
      </c>
      <c r="DH117" s="862"/>
      <c r="DI117" s="862"/>
      <c r="DJ117" s="862"/>
      <c r="DK117" s="863"/>
      <c r="DL117" s="864" t="s">
        <v>127</v>
      </c>
      <c r="DM117" s="862"/>
      <c r="DN117" s="862"/>
      <c r="DO117" s="862"/>
      <c r="DP117" s="863"/>
      <c r="DQ117" s="864" t="s">
        <v>430</v>
      </c>
      <c r="DR117" s="862"/>
      <c r="DS117" s="862"/>
      <c r="DT117" s="862"/>
      <c r="DU117" s="863"/>
      <c r="DV117" s="909" t="s">
        <v>438</v>
      </c>
      <c r="DW117" s="910"/>
      <c r="DX117" s="910"/>
      <c r="DY117" s="910"/>
      <c r="DZ117" s="911"/>
    </row>
    <row r="118" spans="1:130" s="247" customFormat="1" ht="26.25" customHeight="1" x14ac:dyDescent="0.15">
      <c r="A118" s="986" t="s">
        <v>425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423</v>
      </c>
      <c r="AB118" s="987"/>
      <c r="AC118" s="987"/>
      <c r="AD118" s="987"/>
      <c r="AE118" s="988"/>
      <c r="AF118" s="989" t="s">
        <v>303</v>
      </c>
      <c r="AG118" s="987"/>
      <c r="AH118" s="987"/>
      <c r="AI118" s="987"/>
      <c r="AJ118" s="988"/>
      <c r="AK118" s="989" t="s">
        <v>302</v>
      </c>
      <c r="AL118" s="987"/>
      <c r="AM118" s="987"/>
      <c r="AN118" s="987"/>
      <c r="AO118" s="988"/>
      <c r="AP118" s="990" t="s">
        <v>424</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435</v>
      </c>
      <c r="BR118" s="930"/>
      <c r="BS118" s="930"/>
      <c r="BT118" s="930"/>
      <c r="BU118" s="930"/>
      <c r="BV118" s="930" t="s">
        <v>433</v>
      </c>
      <c r="BW118" s="930"/>
      <c r="BX118" s="930"/>
      <c r="BY118" s="930"/>
      <c r="BZ118" s="930"/>
      <c r="CA118" s="930" t="s">
        <v>433</v>
      </c>
      <c r="CB118" s="930"/>
      <c r="CC118" s="930"/>
      <c r="CD118" s="930"/>
      <c r="CE118" s="930"/>
      <c r="CF118" s="960" t="s">
        <v>432</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430</v>
      </c>
      <c r="DH118" s="862"/>
      <c r="DI118" s="862"/>
      <c r="DJ118" s="862"/>
      <c r="DK118" s="863"/>
      <c r="DL118" s="864" t="s">
        <v>434</v>
      </c>
      <c r="DM118" s="862"/>
      <c r="DN118" s="862"/>
      <c r="DO118" s="862"/>
      <c r="DP118" s="863"/>
      <c r="DQ118" s="864" t="s">
        <v>433</v>
      </c>
      <c r="DR118" s="862"/>
      <c r="DS118" s="862"/>
      <c r="DT118" s="862"/>
      <c r="DU118" s="863"/>
      <c r="DV118" s="909" t="s">
        <v>443</v>
      </c>
      <c r="DW118" s="910"/>
      <c r="DX118" s="910"/>
      <c r="DY118" s="910"/>
      <c r="DZ118" s="911"/>
    </row>
    <row r="119" spans="1:130" s="247" customFormat="1" ht="26.25" customHeight="1" x14ac:dyDescent="0.15">
      <c r="A119" s="900" t="s">
        <v>428</v>
      </c>
      <c r="B119" s="901"/>
      <c r="C119" s="976" t="s">
        <v>429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443</v>
      </c>
      <c r="AB119" s="980"/>
      <c r="AC119" s="980"/>
      <c r="AD119" s="980"/>
      <c r="AE119" s="981"/>
      <c r="AF119" s="982" t="s">
        <v>438</v>
      </c>
      <c r="AG119" s="980"/>
      <c r="AH119" s="980"/>
      <c r="AI119" s="980"/>
      <c r="AJ119" s="981"/>
      <c r="AK119" s="982" t="s">
        <v>430</v>
      </c>
      <c r="AL119" s="980"/>
      <c r="AM119" s="980"/>
      <c r="AN119" s="980"/>
      <c r="AO119" s="981"/>
      <c r="AP119" s="983" t="s">
        <v>432</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462</v>
      </c>
      <c r="BP119" s="963"/>
      <c r="BQ119" s="967">
        <v>8254310</v>
      </c>
      <c r="BR119" s="930"/>
      <c r="BS119" s="930"/>
      <c r="BT119" s="930"/>
      <c r="BU119" s="930"/>
      <c r="BV119" s="930">
        <v>7896958</v>
      </c>
      <c r="BW119" s="930"/>
      <c r="BX119" s="930"/>
      <c r="BY119" s="930"/>
      <c r="BZ119" s="930"/>
      <c r="CA119" s="930">
        <v>7425554</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1843389</v>
      </c>
      <c r="DH119" s="845"/>
      <c r="DI119" s="845"/>
      <c r="DJ119" s="845"/>
      <c r="DK119" s="846"/>
      <c r="DL119" s="847">
        <v>1729042</v>
      </c>
      <c r="DM119" s="845"/>
      <c r="DN119" s="845"/>
      <c r="DO119" s="845"/>
      <c r="DP119" s="846"/>
      <c r="DQ119" s="847">
        <v>1574333</v>
      </c>
      <c r="DR119" s="845"/>
      <c r="DS119" s="845"/>
      <c r="DT119" s="845"/>
      <c r="DU119" s="846"/>
      <c r="DV119" s="933">
        <v>83.5</v>
      </c>
      <c r="DW119" s="934"/>
      <c r="DX119" s="934"/>
      <c r="DY119" s="934"/>
      <c r="DZ119" s="935"/>
    </row>
    <row r="120" spans="1:130" s="247" customFormat="1" ht="26.25" customHeight="1" x14ac:dyDescent="0.15">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430</v>
      </c>
      <c r="AB120" s="862"/>
      <c r="AC120" s="862"/>
      <c r="AD120" s="862"/>
      <c r="AE120" s="863"/>
      <c r="AF120" s="864" t="s">
        <v>438</v>
      </c>
      <c r="AG120" s="862"/>
      <c r="AH120" s="862"/>
      <c r="AI120" s="862"/>
      <c r="AJ120" s="863"/>
      <c r="AK120" s="864" t="s">
        <v>433</v>
      </c>
      <c r="AL120" s="862"/>
      <c r="AM120" s="862"/>
      <c r="AN120" s="862"/>
      <c r="AO120" s="863"/>
      <c r="AP120" s="909" t="s">
        <v>438</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3500358</v>
      </c>
      <c r="BR120" s="927"/>
      <c r="BS120" s="927"/>
      <c r="BT120" s="927"/>
      <c r="BU120" s="927"/>
      <c r="BV120" s="927">
        <v>3486872</v>
      </c>
      <c r="BW120" s="927"/>
      <c r="BX120" s="927"/>
      <c r="BY120" s="927"/>
      <c r="BZ120" s="927"/>
      <c r="CA120" s="927">
        <v>3126332</v>
      </c>
      <c r="CB120" s="927"/>
      <c r="CC120" s="927"/>
      <c r="CD120" s="927"/>
      <c r="CE120" s="927"/>
      <c r="CF120" s="951">
        <v>165.7</v>
      </c>
      <c r="CG120" s="952"/>
      <c r="CH120" s="952"/>
      <c r="CI120" s="952"/>
      <c r="CJ120" s="952"/>
      <c r="CK120" s="953" t="s">
        <v>466</v>
      </c>
      <c r="CL120" s="937"/>
      <c r="CM120" s="937"/>
      <c r="CN120" s="937"/>
      <c r="CO120" s="938"/>
      <c r="CP120" s="957" t="s">
        <v>467</v>
      </c>
      <c r="CQ120" s="958"/>
      <c r="CR120" s="958"/>
      <c r="CS120" s="958"/>
      <c r="CT120" s="958"/>
      <c r="CU120" s="958"/>
      <c r="CV120" s="958"/>
      <c r="CW120" s="958"/>
      <c r="CX120" s="958"/>
      <c r="CY120" s="958"/>
      <c r="CZ120" s="958"/>
      <c r="DA120" s="958"/>
      <c r="DB120" s="958"/>
      <c r="DC120" s="958"/>
      <c r="DD120" s="958"/>
      <c r="DE120" s="958"/>
      <c r="DF120" s="959"/>
      <c r="DG120" s="946">
        <v>1185055</v>
      </c>
      <c r="DH120" s="927"/>
      <c r="DI120" s="927"/>
      <c r="DJ120" s="927"/>
      <c r="DK120" s="927"/>
      <c r="DL120" s="927">
        <v>1168018</v>
      </c>
      <c r="DM120" s="927"/>
      <c r="DN120" s="927"/>
      <c r="DO120" s="927"/>
      <c r="DP120" s="927"/>
      <c r="DQ120" s="927">
        <v>1151385</v>
      </c>
      <c r="DR120" s="927"/>
      <c r="DS120" s="927"/>
      <c r="DT120" s="927"/>
      <c r="DU120" s="927"/>
      <c r="DV120" s="928">
        <v>61</v>
      </c>
      <c r="DW120" s="928"/>
      <c r="DX120" s="928"/>
      <c r="DY120" s="928"/>
      <c r="DZ120" s="929"/>
    </row>
    <row r="121" spans="1:130" s="247" customFormat="1" ht="26.25" customHeight="1" x14ac:dyDescent="0.15">
      <c r="A121" s="902"/>
      <c r="B121" s="903"/>
      <c r="C121" s="948" t="s">
        <v>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438</v>
      </c>
      <c r="AB121" s="862"/>
      <c r="AC121" s="862"/>
      <c r="AD121" s="862"/>
      <c r="AE121" s="863"/>
      <c r="AF121" s="864" t="s">
        <v>430</v>
      </c>
      <c r="AG121" s="862"/>
      <c r="AH121" s="862"/>
      <c r="AI121" s="862"/>
      <c r="AJ121" s="863"/>
      <c r="AK121" s="864" t="s">
        <v>444</v>
      </c>
      <c r="AL121" s="862"/>
      <c r="AM121" s="862"/>
      <c r="AN121" s="862"/>
      <c r="AO121" s="863"/>
      <c r="AP121" s="909" t="s">
        <v>127</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v>20780</v>
      </c>
      <c r="BR121" s="899"/>
      <c r="BS121" s="899"/>
      <c r="BT121" s="899"/>
      <c r="BU121" s="899"/>
      <c r="BV121" s="899">
        <v>11230</v>
      </c>
      <c r="BW121" s="899"/>
      <c r="BX121" s="899"/>
      <c r="BY121" s="899"/>
      <c r="BZ121" s="899"/>
      <c r="CA121" s="899">
        <v>11257</v>
      </c>
      <c r="CB121" s="899"/>
      <c r="CC121" s="899"/>
      <c r="CD121" s="899"/>
      <c r="CE121" s="899"/>
      <c r="CF121" s="960">
        <v>0.6</v>
      </c>
      <c r="CG121" s="961"/>
      <c r="CH121" s="961"/>
      <c r="CI121" s="961"/>
      <c r="CJ121" s="961"/>
      <c r="CK121" s="954"/>
      <c r="CL121" s="940"/>
      <c r="CM121" s="940"/>
      <c r="CN121" s="940"/>
      <c r="CO121" s="941"/>
      <c r="CP121" s="920" t="s">
        <v>470</v>
      </c>
      <c r="CQ121" s="921"/>
      <c r="CR121" s="921"/>
      <c r="CS121" s="921"/>
      <c r="CT121" s="921"/>
      <c r="CU121" s="921"/>
      <c r="CV121" s="921"/>
      <c r="CW121" s="921"/>
      <c r="CX121" s="921"/>
      <c r="CY121" s="921"/>
      <c r="CZ121" s="921"/>
      <c r="DA121" s="921"/>
      <c r="DB121" s="921"/>
      <c r="DC121" s="921"/>
      <c r="DD121" s="921"/>
      <c r="DE121" s="921"/>
      <c r="DF121" s="922"/>
      <c r="DG121" s="898">
        <v>134531</v>
      </c>
      <c r="DH121" s="899"/>
      <c r="DI121" s="899"/>
      <c r="DJ121" s="899"/>
      <c r="DK121" s="899"/>
      <c r="DL121" s="899">
        <v>129169</v>
      </c>
      <c r="DM121" s="899"/>
      <c r="DN121" s="899"/>
      <c r="DO121" s="899"/>
      <c r="DP121" s="899"/>
      <c r="DQ121" s="899">
        <v>174227</v>
      </c>
      <c r="DR121" s="899"/>
      <c r="DS121" s="899"/>
      <c r="DT121" s="899"/>
      <c r="DU121" s="899"/>
      <c r="DV121" s="876">
        <v>9.1999999999999993</v>
      </c>
      <c r="DW121" s="876"/>
      <c r="DX121" s="876"/>
      <c r="DY121" s="876"/>
      <c r="DZ121" s="877"/>
    </row>
    <row r="122" spans="1:130" s="247" customFormat="1" ht="26.25" customHeight="1" x14ac:dyDescent="0.15">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127</v>
      </c>
      <c r="AB122" s="862"/>
      <c r="AC122" s="862"/>
      <c r="AD122" s="862"/>
      <c r="AE122" s="863"/>
      <c r="AF122" s="864" t="s">
        <v>430</v>
      </c>
      <c r="AG122" s="862"/>
      <c r="AH122" s="862"/>
      <c r="AI122" s="862"/>
      <c r="AJ122" s="863"/>
      <c r="AK122" s="864" t="s">
        <v>432</v>
      </c>
      <c r="AL122" s="862"/>
      <c r="AM122" s="862"/>
      <c r="AN122" s="862"/>
      <c r="AO122" s="863"/>
      <c r="AP122" s="909" t="s">
        <v>434</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3744723</v>
      </c>
      <c r="BR122" s="930"/>
      <c r="BS122" s="930"/>
      <c r="BT122" s="930"/>
      <c r="BU122" s="930"/>
      <c r="BV122" s="930">
        <v>3775853</v>
      </c>
      <c r="BW122" s="930"/>
      <c r="BX122" s="930"/>
      <c r="BY122" s="930"/>
      <c r="BZ122" s="930"/>
      <c r="CA122" s="930">
        <v>3535398</v>
      </c>
      <c r="CB122" s="930"/>
      <c r="CC122" s="930"/>
      <c r="CD122" s="930"/>
      <c r="CE122" s="930"/>
      <c r="CF122" s="931">
        <v>187.4</v>
      </c>
      <c r="CG122" s="932"/>
      <c r="CH122" s="932"/>
      <c r="CI122" s="932"/>
      <c r="CJ122" s="932"/>
      <c r="CK122" s="954"/>
      <c r="CL122" s="940"/>
      <c r="CM122" s="940"/>
      <c r="CN122" s="940"/>
      <c r="CO122" s="941"/>
      <c r="CP122" s="920" t="s">
        <v>472</v>
      </c>
      <c r="CQ122" s="921"/>
      <c r="CR122" s="921"/>
      <c r="CS122" s="921"/>
      <c r="CT122" s="921"/>
      <c r="CU122" s="921"/>
      <c r="CV122" s="921"/>
      <c r="CW122" s="921"/>
      <c r="CX122" s="921"/>
      <c r="CY122" s="921"/>
      <c r="CZ122" s="921"/>
      <c r="DA122" s="921"/>
      <c r="DB122" s="921"/>
      <c r="DC122" s="921"/>
      <c r="DD122" s="921"/>
      <c r="DE122" s="921"/>
      <c r="DF122" s="922"/>
      <c r="DG122" s="898" t="s">
        <v>430</v>
      </c>
      <c r="DH122" s="899"/>
      <c r="DI122" s="899"/>
      <c r="DJ122" s="899"/>
      <c r="DK122" s="899"/>
      <c r="DL122" s="899" t="s">
        <v>438</v>
      </c>
      <c r="DM122" s="899"/>
      <c r="DN122" s="899"/>
      <c r="DO122" s="899"/>
      <c r="DP122" s="899"/>
      <c r="DQ122" s="899" t="s">
        <v>443</v>
      </c>
      <c r="DR122" s="899"/>
      <c r="DS122" s="899"/>
      <c r="DT122" s="899"/>
      <c r="DU122" s="899"/>
      <c r="DV122" s="876" t="s">
        <v>443</v>
      </c>
      <c r="DW122" s="876"/>
      <c r="DX122" s="876"/>
      <c r="DY122" s="876"/>
      <c r="DZ122" s="877"/>
    </row>
    <row r="123" spans="1:130" s="247" customFormat="1" ht="26.25" customHeight="1" x14ac:dyDescent="0.15">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433</v>
      </c>
      <c r="AB123" s="862"/>
      <c r="AC123" s="862"/>
      <c r="AD123" s="862"/>
      <c r="AE123" s="863"/>
      <c r="AF123" s="864" t="s">
        <v>435</v>
      </c>
      <c r="AG123" s="862"/>
      <c r="AH123" s="862"/>
      <c r="AI123" s="862"/>
      <c r="AJ123" s="863"/>
      <c r="AK123" s="864" t="s">
        <v>438</v>
      </c>
      <c r="AL123" s="862"/>
      <c r="AM123" s="862"/>
      <c r="AN123" s="862"/>
      <c r="AO123" s="863"/>
      <c r="AP123" s="909" t="s">
        <v>127</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473</v>
      </c>
      <c r="BP123" s="963"/>
      <c r="BQ123" s="917">
        <v>7265861</v>
      </c>
      <c r="BR123" s="918"/>
      <c r="BS123" s="918"/>
      <c r="BT123" s="918"/>
      <c r="BU123" s="918"/>
      <c r="BV123" s="918">
        <v>7273955</v>
      </c>
      <c r="BW123" s="918"/>
      <c r="BX123" s="918"/>
      <c r="BY123" s="918"/>
      <c r="BZ123" s="918"/>
      <c r="CA123" s="918">
        <v>6672987</v>
      </c>
      <c r="CB123" s="918"/>
      <c r="CC123" s="918"/>
      <c r="CD123" s="918"/>
      <c r="CE123" s="918"/>
      <c r="CF123" s="828"/>
      <c r="CG123" s="829"/>
      <c r="CH123" s="829"/>
      <c r="CI123" s="829"/>
      <c r="CJ123" s="919"/>
      <c r="CK123" s="954"/>
      <c r="CL123" s="940"/>
      <c r="CM123" s="940"/>
      <c r="CN123" s="940"/>
      <c r="CO123" s="941"/>
      <c r="CP123" s="920" t="s">
        <v>474</v>
      </c>
      <c r="CQ123" s="921"/>
      <c r="CR123" s="921"/>
      <c r="CS123" s="921"/>
      <c r="CT123" s="921"/>
      <c r="CU123" s="921"/>
      <c r="CV123" s="921"/>
      <c r="CW123" s="921"/>
      <c r="CX123" s="921"/>
      <c r="CY123" s="921"/>
      <c r="CZ123" s="921"/>
      <c r="DA123" s="921"/>
      <c r="DB123" s="921"/>
      <c r="DC123" s="921"/>
      <c r="DD123" s="921"/>
      <c r="DE123" s="921"/>
      <c r="DF123" s="922"/>
      <c r="DG123" s="861" t="s">
        <v>438</v>
      </c>
      <c r="DH123" s="862"/>
      <c r="DI123" s="862"/>
      <c r="DJ123" s="862"/>
      <c r="DK123" s="863"/>
      <c r="DL123" s="864" t="s">
        <v>432</v>
      </c>
      <c r="DM123" s="862"/>
      <c r="DN123" s="862"/>
      <c r="DO123" s="862"/>
      <c r="DP123" s="863"/>
      <c r="DQ123" s="864" t="s">
        <v>438</v>
      </c>
      <c r="DR123" s="862"/>
      <c r="DS123" s="862"/>
      <c r="DT123" s="862"/>
      <c r="DU123" s="863"/>
      <c r="DV123" s="909" t="s">
        <v>443</v>
      </c>
      <c r="DW123" s="910"/>
      <c r="DX123" s="910"/>
      <c r="DY123" s="910"/>
      <c r="DZ123" s="911"/>
    </row>
    <row r="124" spans="1:130" s="247" customFormat="1" ht="26.25" customHeight="1" thickBot="1" x14ac:dyDescent="0.2">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430</v>
      </c>
      <c r="AB124" s="862"/>
      <c r="AC124" s="862"/>
      <c r="AD124" s="862"/>
      <c r="AE124" s="863"/>
      <c r="AF124" s="864" t="s">
        <v>435</v>
      </c>
      <c r="AG124" s="862"/>
      <c r="AH124" s="862"/>
      <c r="AI124" s="862"/>
      <c r="AJ124" s="863"/>
      <c r="AK124" s="864" t="s">
        <v>433</v>
      </c>
      <c r="AL124" s="862"/>
      <c r="AM124" s="862"/>
      <c r="AN124" s="862"/>
      <c r="AO124" s="863"/>
      <c r="AP124" s="909" t="s">
        <v>443</v>
      </c>
      <c r="AQ124" s="910"/>
      <c r="AR124" s="910"/>
      <c r="AS124" s="910"/>
      <c r="AT124" s="911"/>
      <c r="AU124" s="912" t="s">
        <v>475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52.1</v>
      </c>
      <c r="BR124" s="916"/>
      <c r="BS124" s="916"/>
      <c r="BT124" s="916"/>
      <c r="BU124" s="916"/>
      <c r="BV124" s="916">
        <v>32.9</v>
      </c>
      <c r="BW124" s="916"/>
      <c r="BX124" s="916"/>
      <c r="BY124" s="916"/>
      <c r="BZ124" s="916"/>
      <c r="CA124" s="916">
        <v>39.799999999999997</v>
      </c>
      <c r="CB124" s="916"/>
      <c r="CC124" s="916"/>
      <c r="CD124" s="916"/>
      <c r="CE124" s="916"/>
      <c r="CF124" s="806"/>
      <c r="CG124" s="807"/>
      <c r="CH124" s="807"/>
      <c r="CI124" s="807"/>
      <c r="CJ124" s="947"/>
      <c r="CK124" s="955"/>
      <c r="CL124" s="955"/>
      <c r="CM124" s="955"/>
      <c r="CN124" s="955"/>
      <c r="CO124" s="956"/>
      <c r="CP124" s="920" t="s">
        <v>476</v>
      </c>
      <c r="CQ124" s="921"/>
      <c r="CR124" s="921"/>
      <c r="CS124" s="921"/>
      <c r="CT124" s="921"/>
      <c r="CU124" s="921"/>
      <c r="CV124" s="921"/>
      <c r="CW124" s="921"/>
      <c r="CX124" s="921"/>
      <c r="CY124" s="921"/>
      <c r="CZ124" s="921"/>
      <c r="DA124" s="921"/>
      <c r="DB124" s="921"/>
      <c r="DC124" s="921"/>
      <c r="DD124" s="921"/>
      <c r="DE124" s="921"/>
      <c r="DF124" s="922"/>
      <c r="DG124" s="844" t="s">
        <v>433</v>
      </c>
      <c r="DH124" s="845"/>
      <c r="DI124" s="845"/>
      <c r="DJ124" s="845"/>
      <c r="DK124" s="846"/>
      <c r="DL124" s="847" t="s">
        <v>433</v>
      </c>
      <c r="DM124" s="845"/>
      <c r="DN124" s="845"/>
      <c r="DO124" s="845"/>
      <c r="DP124" s="846"/>
      <c r="DQ124" s="847" t="s">
        <v>438</v>
      </c>
      <c r="DR124" s="845"/>
      <c r="DS124" s="845"/>
      <c r="DT124" s="845"/>
      <c r="DU124" s="846"/>
      <c r="DV124" s="933" t="s">
        <v>438</v>
      </c>
      <c r="DW124" s="934"/>
      <c r="DX124" s="934"/>
      <c r="DY124" s="934"/>
      <c r="DZ124" s="935"/>
    </row>
    <row r="125" spans="1:130" s="247" customFormat="1" ht="26.25" customHeight="1" x14ac:dyDescent="0.15">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127</v>
      </c>
      <c r="AB125" s="862"/>
      <c r="AC125" s="862"/>
      <c r="AD125" s="862"/>
      <c r="AE125" s="863"/>
      <c r="AF125" s="864" t="s">
        <v>438</v>
      </c>
      <c r="AG125" s="862"/>
      <c r="AH125" s="862"/>
      <c r="AI125" s="862"/>
      <c r="AJ125" s="863"/>
      <c r="AK125" s="864" t="s">
        <v>430</v>
      </c>
      <c r="AL125" s="862"/>
      <c r="AM125" s="862"/>
      <c r="AN125" s="862"/>
      <c r="AO125" s="863"/>
      <c r="AP125" s="909" t="s">
        <v>430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477</v>
      </c>
      <c r="CL125" s="937"/>
      <c r="CM125" s="937"/>
      <c r="CN125" s="937"/>
      <c r="CO125" s="938"/>
      <c r="CP125" s="945" t="s">
        <v>478</v>
      </c>
      <c r="CQ125" s="890"/>
      <c r="CR125" s="890"/>
      <c r="CS125" s="890"/>
      <c r="CT125" s="890"/>
      <c r="CU125" s="890"/>
      <c r="CV125" s="890"/>
      <c r="CW125" s="890"/>
      <c r="CX125" s="890"/>
      <c r="CY125" s="890"/>
      <c r="CZ125" s="890"/>
      <c r="DA125" s="890"/>
      <c r="DB125" s="890"/>
      <c r="DC125" s="890"/>
      <c r="DD125" s="890"/>
      <c r="DE125" s="890"/>
      <c r="DF125" s="891"/>
      <c r="DG125" s="946" t="s">
        <v>438</v>
      </c>
      <c r="DH125" s="927"/>
      <c r="DI125" s="927"/>
      <c r="DJ125" s="927"/>
      <c r="DK125" s="927"/>
      <c r="DL125" s="927" t="s">
        <v>443</v>
      </c>
      <c r="DM125" s="927"/>
      <c r="DN125" s="927"/>
      <c r="DO125" s="927"/>
      <c r="DP125" s="927"/>
      <c r="DQ125" s="927" t="s">
        <v>433</v>
      </c>
      <c r="DR125" s="927"/>
      <c r="DS125" s="927"/>
      <c r="DT125" s="927"/>
      <c r="DU125" s="927"/>
      <c r="DV125" s="928" t="s">
        <v>430</v>
      </c>
      <c r="DW125" s="928"/>
      <c r="DX125" s="928"/>
      <c r="DY125" s="928"/>
      <c r="DZ125" s="929"/>
    </row>
    <row r="126" spans="1:130" s="247" customFormat="1" ht="26.25" customHeight="1" thickBot="1" x14ac:dyDescent="0.2">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46854</v>
      </c>
      <c r="AB126" s="862"/>
      <c r="AC126" s="862"/>
      <c r="AD126" s="862"/>
      <c r="AE126" s="863"/>
      <c r="AF126" s="864">
        <v>46347</v>
      </c>
      <c r="AG126" s="862"/>
      <c r="AH126" s="862"/>
      <c r="AI126" s="862"/>
      <c r="AJ126" s="863"/>
      <c r="AK126" s="864">
        <v>46800</v>
      </c>
      <c r="AL126" s="862"/>
      <c r="AM126" s="862"/>
      <c r="AN126" s="862"/>
      <c r="AO126" s="863"/>
      <c r="AP126" s="909">
        <v>2.5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479</v>
      </c>
      <c r="CQ126" s="832"/>
      <c r="CR126" s="832"/>
      <c r="CS126" s="832"/>
      <c r="CT126" s="832"/>
      <c r="CU126" s="832"/>
      <c r="CV126" s="832"/>
      <c r="CW126" s="832"/>
      <c r="CX126" s="832"/>
      <c r="CY126" s="832"/>
      <c r="CZ126" s="832"/>
      <c r="DA126" s="832"/>
      <c r="DB126" s="832"/>
      <c r="DC126" s="832"/>
      <c r="DD126" s="832"/>
      <c r="DE126" s="832"/>
      <c r="DF126" s="833"/>
      <c r="DG126" s="898" t="s">
        <v>433</v>
      </c>
      <c r="DH126" s="899"/>
      <c r="DI126" s="899"/>
      <c r="DJ126" s="899"/>
      <c r="DK126" s="899"/>
      <c r="DL126" s="899" t="s">
        <v>433</v>
      </c>
      <c r="DM126" s="899"/>
      <c r="DN126" s="899"/>
      <c r="DO126" s="899"/>
      <c r="DP126" s="899"/>
      <c r="DQ126" s="899" t="s">
        <v>430</v>
      </c>
      <c r="DR126" s="899"/>
      <c r="DS126" s="899"/>
      <c r="DT126" s="899"/>
      <c r="DU126" s="899"/>
      <c r="DV126" s="876" t="s">
        <v>127</v>
      </c>
      <c r="DW126" s="876"/>
      <c r="DX126" s="876"/>
      <c r="DY126" s="876"/>
      <c r="DZ126" s="877"/>
    </row>
    <row r="127" spans="1:130" s="247" customFormat="1" ht="26.25" customHeight="1" x14ac:dyDescent="0.15">
      <c r="A127" s="904"/>
      <c r="B127" s="905"/>
      <c r="C127" s="923" t="s">
        <v>480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438</v>
      </c>
      <c r="AB127" s="862"/>
      <c r="AC127" s="862"/>
      <c r="AD127" s="862"/>
      <c r="AE127" s="863"/>
      <c r="AF127" s="864" t="s">
        <v>438</v>
      </c>
      <c r="AG127" s="862"/>
      <c r="AH127" s="862"/>
      <c r="AI127" s="862"/>
      <c r="AJ127" s="863"/>
      <c r="AK127" s="864" t="s">
        <v>430</v>
      </c>
      <c r="AL127" s="862"/>
      <c r="AM127" s="862"/>
      <c r="AN127" s="862"/>
      <c r="AO127" s="863"/>
      <c r="AP127" s="909" t="s">
        <v>444</v>
      </c>
      <c r="AQ127" s="910"/>
      <c r="AR127" s="910"/>
      <c r="AS127" s="910"/>
      <c r="AT127" s="911"/>
      <c r="AU127" s="283"/>
      <c r="AV127" s="283"/>
      <c r="AW127" s="283"/>
      <c r="AX127" s="926" t="s">
        <v>481</v>
      </c>
      <c r="AY127" s="894"/>
      <c r="AZ127" s="894"/>
      <c r="BA127" s="894"/>
      <c r="BB127" s="894"/>
      <c r="BC127" s="894"/>
      <c r="BD127" s="894"/>
      <c r="BE127" s="895"/>
      <c r="BF127" s="893" t="s">
        <v>482</v>
      </c>
      <c r="BG127" s="894"/>
      <c r="BH127" s="894"/>
      <c r="BI127" s="894"/>
      <c r="BJ127" s="894"/>
      <c r="BK127" s="894"/>
      <c r="BL127" s="895"/>
      <c r="BM127" s="893" t="s">
        <v>483</v>
      </c>
      <c r="BN127" s="894"/>
      <c r="BO127" s="894"/>
      <c r="BP127" s="894"/>
      <c r="BQ127" s="894"/>
      <c r="BR127" s="894"/>
      <c r="BS127" s="895"/>
      <c r="BT127" s="893" t="s">
        <v>484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485</v>
      </c>
      <c r="CQ127" s="832"/>
      <c r="CR127" s="832"/>
      <c r="CS127" s="832"/>
      <c r="CT127" s="832"/>
      <c r="CU127" s="832"/>
      <c r="CV127" s="832"/>
      <c r="CW127" s="832"/>
      <c r="CX127" s="832"/>
      <c r="CY127" s="832"/>
      <c r="CZ127" s="832"/>
      <c r="DA127" s="832"/>
      <c r="DB127" s="832"/>
      <c r="DC127" s="832"/>
      <c r="DD127" s="832"/>
      <c r="DE127" s="832"/>
      <c r="DF127" s="833"/>
      <c r="DG127" s="898" t="s">
        <v>430</v>
      </c>
      <c r="DH127" s="899"/>
      <c r="DI127" s="899"/>
      <c r="DJ127" s="899"/>
      <c r="DK127" s="899"/>
      <c r="DL127" s="899" t="s">
        <v>432</v>
      </c>
      <c r="DM127" s="899"/>
      <c r="DN127" s="899"/>
      <c r="DO127" s="899"/>
      <c r="DP127" s="899"/>
      <c r="DQ127" s="899" t="s">
        <v>443</v>
      </c>
      <c r="DR127" s="899"/>
      <c r="DS127" s="899"/>
      <c r="DT127" s="899"/>
      <c r="DU127" s="899"/>
      <c r="DV127" s="876" t="s">
        <v>432</v>
      </c>
      <c r="DW127" s="876"/>
      <c r="DX127" s="876"/>
      <c r="DY127" s="876"/>
      <c r="DZ127" s="877"/>
    </row>
    <row r="128" spans="1:130" s="247" customFormat="1" ht="26.25" customHeight="1" thickBot="1" x14ac:dyDescent="0.2">
      <c r="A128" s="878" t="s">
        <v>486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487</v>
      </c>
      <c r="X128" s="880"/>
      <c r="Y128" s="880"/>
      <c r="Z128" s="881"/>
      <c r="AA128" s="882">
        <v>3386</v>
      </c>
      <c r="AB128" s="883"/>
      <c r="AC128" s="883"/>
      <c r="AD128" s="883"/>
      <c r="AE128" s="884"/>
      <c r="AF128" s="885" t="s">
        <v>433</v>
      </c>
      <c r="AG128" s="883"/>
      <c r="AH128" s="883"/>
      <c r="AI128" s="883"/>
      <c r="AJ128" s="884"/>
      <c r="AK128" s="885" t="s">
        <v>438</v>
      </c>
      <c r="AL128" s="883"/>
      <c r="AM128" s="883"/>
      <c r="AN128" s="883"/>
      <c r="AO128" s="884"/>
      <c r="AP128" s="886"/>
      <c r="AQ128" s="887"/>
      <c r="AR128" s="887"/>
      <c r="AS128" s="887"/>
      <c r="AT128" s="888"/>
      <c r="AU128" s="283"/>
      <c r="AV128" s="283"/>
      <c r="AW128" s="283"/>
      <c r="AX128" s="889" t="s">
        <v>488</v>
      </c>
      <c r="AY128" s="890"/>
      <c r="AZ128" s="890"/>
      <c r="BA128" s="890"/>
      <c r="BB128" s="890"/>
      <c r="BC128" s="890"/>
      <c r="BD128" s="890"/>
      <c r="BE128" s="891"/>
      <c r="BF128" s="868" t="s">
        <v>127</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489</v>
      </c>
      <c r="CQ128" s="810"/>
      <c r="CR128" s="810"/>
      <c r="CS128" s="810"/>
      <c r="CT128" s="810"/>
      <c r="CU128" s="810"/>
      <c r="CV128" s="810"/>
      <c r="CW128" s="810"/>
      <c r="CX128" s="810"/>
      <c r="CY128" s="810"/>
      <c r="CZ128" s="810"/>
      <c r="DA128" s="810"/>
      <c r="DB128" s="810"/>
      <c r="DC128" s="810"/>
      <c r="DD128" s="810"/>
      <c r="DE128" s="810"/>
      <c r="DF128" s="811"/>
      <c r="DG128" s="872" t="s">
        <v>438</v>
      </c>
      <c r="DH128" s="873"/>
      <c r="DI128" s="873"/>
      <c r="DJ128" s="873"/>
      <c r="DK128" s="873"/>
      <c r="DL128" s="873" t="s">
        <v>127</v>
      </c>
      <c r="DM128" s="873"/>
      <c r="DN128" s="873"/>
      <c r="DO128" s="873"/>
      <c r="DP128" s="873"/>
      <c r="DQ128" s="873" t="s">
        <v>438</v>
      </c>
      <c r="DR128" s="873"/>
      <c r="DS128" s="873"/>
      <c r="DT128" s="873"/>
      <c r="DU128" s="873"/>
      <c r="DV128" s="874" t="s">
        <v>443</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490</v>
      </c>
      <c r="X129" s="859"/>
      <c r="Y129" s="859"/>
      <c r="Z129" s="860"/>
      <c r="AA129" s="861">
        <v>2321529</v>
      </c>
      <c r="AB129" s="862"/>
      <c r="AC129" s="862"/>
      <c r="AD129" s="862"/>
      <c r="AE129" s="863"/>
      <c r="AF129" s="864">
        <v>2305675</v>
      </c>
      <c r="AG129" s="862"/>
      <c r="AH129" s="862"/>
      <c r="AI129" s="862"/>
      <c r="AJ129" s="863"/>
      <c r="AK129" s="864">
        <v>2295964</v>
      </c>
      <c r="AL129" s="862"/>
      <c r="AM129" s="862"/>
      <c r="AN129" s="862"/>
      <c r="AO129" s="863"/>
      <c r="AP129" s="865"/>
      <c r="AQ129" s="866"/>
      <c r="AR129" s="866"/>
      <c r="AS129" s="866"/>
      <c r="AT129" s="867"/>
      <c r="AU129" s="285"/>
      <c r="AV129" s="285"/>
      <c r="AW129" s="285"/>
      <c r="AX129" s="831" t="s">
        <v>491</v>
      </c>
      <c r="AY129" s="832"/>
      <c r="AZ129" s="832"/>
      <c r="BA129" s="832"/>
      <c r="BB129" s="832"/>
      <c r="BC129" s="832"/>
      <c r="BD129" s="832"/>
      <c r="BE129" s="833"/>
      <c r="BF129" s="851" t="s">
        <v>433</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493</v>
      </c>
      <c r="X130" s="859"/>
      <c r="Y130" s="859"/>
      <c r="Z130" s="860"/>
      <c r="AA130" s="861">
        <v>427212</v>
      </c>
      <c r="AB130" s="862"/>
      <c r="AC130" s="862"/>
      <c r="AD130" s="862"/>
      <c r="AE130" s="863"/>
      <c r="AF130" s="864">
        <v>417612</v>
      </c>
      <c r="AG130" s="862"/>
      <c r="AH130" s="862"/>
      <c r="AI130" s="862"/>
      <c r="AJ130" s="863"/>
      <c r="AK130" s="864">
        <v>409449</v>
      </c>
      <c r="AL130" s="862"/>
      <c r="AM130" s="862"/>
      <c r="AN130" s="862"/>
      <c r="AO130" s="863"/>
      <c r="AP130" s="865"/>
      <c r="AQ130" s="866"/>
      <c r="AR130" s="866"/>
      <c r="AS130" s="866"/>
      <c r="AT130" s="867"/>
      <c r="AU130" s="285"/>
      <c r="AV130" s="285"/>
      <c r="AW130" s="285"/>
      <c r="AX130" s="831" t="s">
        <v>494</v>
      </c>
      <c r="AY130" s="832"/>
      <c r="AZ130" s="832"/>
      <c r="BA130" s="832"/>
      <c r="BB130" s="832"/>
      <c r="BC130" s="832"/>
      <c r="BD130" s="832"/>
      <c r="BE130" s="833"/>
      <c r="BF130" s="834">
        <v>15.7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495</v>
      </c>
      <c r="X131" s="842"/>
      <c r="Y131" s="842"/>
      <c r="Z131" s="843"/>
      <c r="AA131" s="844">
        <v>1894317</v>
      </c>
      <c r="AB131" s="845"/>
      <c r="AC131" s="845"/>
      <c r="AD131" s="845"/>
      <c r="AE131" s="846"/>
      <c r="AF131" s="847">
        <v>1888063</v>
      </c>
      <c r="AG131" s="845"/>
      <c r="AH131" s="845"/>
      <c r="AI131" s="845"/>
      <c r="AJ131" s="846"/>
      <c r="AK131" s="847">
        <v>1886515</v>
      </c>
      <c r="AL131" s="845"/>
      <c r="AM131" s="845"/>
      <c r="AN131" s="845"/>
      <c r="AO131" s="846"/>
      <c r="AP131" s="848"/>
      <c r="AQ131" s="849"/>
      <c r="AR131" s="849"/>
      <c r="AS131" s="849"/>
      <c r="AT131" s="850"/>
      <c r="AU131" s="285"/>
      <c r="AV131" s="285"/>
      <c r="AW131" s="285"/>
      <c r="AX131" s="809" t="s">
        <v>496</v>
      </c>
      <c r="AY131" s="810"/>
      <c r="AZ131" s="810"/>
      <c r="BA131" s="810"/>
      <c r="BB131" s="810"/>
      <c r="BC131" s="810"/>
      <c r="BD131" s="810"/>
      <c r="BE131" s="811"/>
      <c r="BF131" s="812">
        <v>39.799999999999997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498</v>
      </c>
      <c r="W132" s="822"/>
      <c r="X132" s="822"/>
      <c r="Y132" s="822"/>
      <c r="Z132" s="823"/>
      <c r="AA132" s="824">
        <v>15.92035546</v>
      </c>
      <c r="AB132" s="825"/>
      <c r="AC132" s="825"/>
      <c r="AD132" s="825"/>
      <c r="AE132" s="826"/>
      <c r="AF132" s="827">
        <v>17.240950120000001</v>
      </c>
      <c r="AG132" s="825"/>
      <c r="AH132" s="825"/>
      <c r="AI132" s="825"/>
      <c r="AJ132" s="826"/>
      <c r="AK132" s="827">
        <v>13.97121147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499</v>
      </c>
      <c r="W133" s="801"/>
      <c r="X133" s="801"/>
      <c r="Y133" s="801"/>
      <c r="Z133" s="802"/>
      <c r="AA133" s="803">
        <v>15.4</v>
      </c>
      <c r="AB133" s="804"/>
      <c r="AC133" s="804"/>
      <c r="AD133" s="804"/>
      <c r="AE133" s="805"/>
      <c r="AF133" s="803">
        <v>16.600000000000001</v>
      </c>
      <c r="AG133" s="804"/>
      <c r="AH133" s="804"/>
      <c r="AI133" s="804"/>
      <c r="AJ133" s="805"/>
      <c r="AK133" s="803">
        <v>15.7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67yMI6Dgu7KK9Y7+Lk//GjzGUIDsfhIifOvtD6wUZNETH8IA2BHpaJR30QAyW0970VXW3r5EX7dbpu5oFrfbQ==" saltValue="p4/wD7lI42gYoIS1mbXj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sqjmTOi0M24oa0JHrxQJYmb6ibHBXzXnu1v+fNEEejDXtxAOcbkAYKN8K1AZGfJd1jpEyeaixyTRuc29n7Lmg==" saltValue="JDr5B7DlvBDvVReBdX+M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1i8tOVA+DvVEO5xEJcFqqFQbJ928yWmHkjfBquf4Dl/iI02HNkmGUdvmeMdJ8gccdtHfHDNzt3AT7EeusqbCA==" saltValue="DblCtNp1reQdeahp0rqv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508</v>
      </c>
      <c r="AL9" s="1231"/>
      <c r="AM9" s="1231"/>
      <c r="AN9" s="1232"/>
      <c r="AO9" s="313">
        <v>538834</v>
      </c>
      <c r="AP9" s="313">
        <v>102890</v>
      </c>
      <c r="AQ9" s="314">
        <v>140211</v>
      </c>
      <c r="AR9" s="315">
        <v>-26.6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509</v>
      </c>
      <c r="AL10" s="1231"/>
      <c r="AM10" s="1231"/>
      <c r="AN10" s="1232"/>
      <c r="AO10" s="316">
        <v>35463</v>
      </c>
      <c r="AP10" s="316">
        <v>6772</v>
      </c>
      <c r="AQ10" s="317">
        <v>17469</v>
      </c>
      <c r="AR10" s="318">
        <v>-61.2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510</v>
      </c>
      <c r="AL11" s="1231"/>
      <c r="AM11" s="1231"/>
      <c r="AN11" s="1232"/>
      <c r="AO11" s="316">
        <v>276419</v>
      </c>
      <c r="AP11" s="316">
        <v>52782</v>
      </c>
      <c r="AQ11" s="317">
        <v>23430</v>
      </c>
      <c r="AR11" s="318">
        <v>125.3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511</v>
      </c>
      <c r="AL12" s="1231"/>
      <c r="AM12" s="1231"/>
      <c r="AN12" s="1232"/>
      <c r="AO12" s="316">
        <v>102413</v>
      </c>
      <c r="AP12" s="316">
        <v>19556</v>
      </c>
      <c r="AQ12" s="317">
        <v>2927</v>
      </c>
      <c r="AR12" s="318">
        <v>568.1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512</v>
      </c>
      <c r="AL13" s="1231"/>
      <c r="AM13" s="1231"/>
      <c r="AN13" s="1232"/>
      <c r="AO13" s="316" t="s">
        <v>513</v>
      </c>
      <c r="AP13" s="316" t="s">
        <v>513</v>
      </c>
      <c r="AQ13" s="317" t="s">
        <v>513</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514</v>
      </c>
      <c r="AL14" s="1231"/>
      <c r="AM14" s="1231"/>
      <c r="AN14" s="1232"/>
      <c r="AO14" s="316">
        <v>39041</v>
      </c>
      <c r="AP14" s="316">
        <v>7455</v>
      </c>
      <c r="AQ14" s="317">
        <v>6472</v>
      </c>
      <c r="AR14" s="318">
        <v>15.2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515</v>
      </c>
      <c r="AL15" s="1231"/>
      <c r="AM15" s="1231"/>
      <c r="AN15" s="1232"/>
      <c r="AO15" s="316">
        <v>21600</v>
      </c>
      <c r="AP15" s="316">
        <v>4124</v>
      </c>
      <c r="AQ15" s="317">
        <v>3599</v>
      </c>
      <c r="AR15" s="318">
        <v>14.6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516</v>
      </c>
      <c r="AL16" s="1234"/>
      <c r="AM16" s="1234"/>
      <c r="AN16" s="1235"/>
      <c r="AO16" s="316">
        <v>-70181</v>
      </c>
      <c r="AP16" s="316">
        <v>-13401</v>
      </c>
      <c r="AQ16" s="317">
        <v>-14458</v>
      </c>
      <c r="AR16" s="318">
        <v>-7.3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943589</v>
      </c>
      <c r="AP17" s="316">
        <v>180177</v>
      </c>
      <c r="AQ17" s="317">
        <v>179649</v>
      </c>
      <c r="AR17" s="318">
        <v>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521</v>
      </c>
      <c r="AL21" s="1228"/>
      <c r="AM21" s="1228"/>
      <c r="AN21" s="1229"/>
      <c r="AO21" s="328">
        <v>12.79</v>
      </c>
      <c r="AP21" s="329">
        <v>16.079999999999998</v>
      </c>
      <c r="AQ21" s="330">
        <v>-3.29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522</v>
      </c>
      <c r="AL22" s="1228"/>
      <c r="AM22" s="1228"/>
      <c r="AN22" s="1229"/>
      <c r="AO22" s="333">
        <v>98.3</v>
      </c>
      <c r="AP22" s="334">
        <v>96</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526</v>
      </c>
      <c r="AL32" s="1219"/>
      <c r="AM32" s="1219"/>
      <c r="AN32" s="1220"/>
      <c r="AO32" s="343">
        <v>469106</v>
      </c>
      <c r="AP32" s="343">
        <v>89575</v>
      </c>
      <c r="AQ32" s="344">
        <v>107391</v>
      </c>
      <c r="AR32" s="345">
        <v>-16.600000000000001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527</v>
      </c>
      <c r="AL33" s="1219"/>
      <c r="AM33" s="1219"/>
      <c r="AN33" s="1220"/>
      <c r="AO33" s="343" t="s">
        <v>513</v>
      </c>
      <c r="AP33" s="343" t="s">
        <v>513</v>
      </c>
      <c r="AQ33" s="344">
        <v>130</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528</v>
      </c>
      <c r="AL34" s="1219"/>
      <c r="AM34" s="1219"/>
      <c r="AN34" s="1220"/>
      <c r="AO34" s="343" t="s">
        <v>513</v>
      </c>
      <c r="AP34" s="343" t="s">
        <v>513</v>
      </c>
      <c r="AQ34" s="344">
        <v>239</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529</v>
      </c>
      <c r="AL35" s="1219"/>
      <c r="AM35" s="1219"/>
      <c r="AN35" s="1220"/>
      <c r="AO35" s="343">
        <v>91127</v>
      </c>
      <c r="AP35" s="343">
        <v>17401</v>
      </c>
      <c r="AQ35" s="344">
        <v>23019</v>
      </c>
      <c r="AR35" s="345">
        <v>-24.4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530</v>
      </c>
      <c r="AL36" s="1219"/>
      <c r="AM36" s="1219"/>
      <c r="AN36" s="1220"/>
      <c r="AO36" s="343">
        <v>65494</v>
      </c>
      <c r="AP36" s="343">
        <v>12506</v>
      </c>
      <c r="AQ36" s="344">
        <v>3575</v>
      </c>
      <c r="AR36" s="345">
        <v>249.8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531</v>
      </c>
      <c r="AL37" s="1219"/>
      <c r="AM37" s="1219"/>
      <c r="AN37" s="1220"/>
      <c r="AO37" s="343">
        <v>46800</v>
      </c>
      <c r="AP37" s="343">
        <v>8936</v>
      </c>
      <c r="AQ37" s="344">
        <v>750</v>
      </c>
      <c r="AR37" s="345">
        <v>1091.5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532</v>
      </c>
      <c r="AL38" s="1222"/>
      <c r="AM38" s="1222"/>
      <c r="AN38" s="1223"/>
      <c r="AO38" s="346">
        <v>491</v>
      </c>
      <c r="AP38" s="346">
        <v>94</v>
      </c>
      <c r="AQ38" s="347">
        <v>17</v>
      </c>
      <c r="AR38" s="335">
        <v>452.9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533</v>
      </c>
      <c r="AL39" s="1222"/>
      <c r="AM39" s="1222"/>
      <c r="AN39" s="1223"/>
      <c r="AO39" s="343" t="s">
        <v>513</v>
      </c>
      <c r="AP39" s="343" t="s">
        <v>513</v>
      </c>
      <c r="AQ39" s="344">
        <v>-4961</v>
      </c>
      <c r="AR39" s="345" t="s">
        <v>513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534</v>
      </c>
      <c r="AL40" s="1219"/>
      <c r="AM40" s="1219"/>
      <c r="AN40" s="1220"/>
      <c r="AO40" s="343">
        <v>-409449</v>
      </c>
      <c r="AP40" s="343">
        <v>-78184</v>
      </c>
      <c r="AQ40" s="344">
        <v>-92273</v>
      </c>
      <c r="AR40" s="345">
        <v>-15.3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294</v>
      </c>
      <c r="AL41" s="1225"/>
      <c r="AM41" s="1225"/>
      <c r="AN41" s="1226"/>
      <c r="AO41" s="343">
        <v>263569</v>
      </c>
      <c r="AP41" s="343">
        <v>50328</v>
      </c>
      <c r="AQ41" s="344">
        <v>37889</v>
      </c>
      <c r="AR41" s="345">
        <v>32.799999999999997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503</v>
      </c>
      <c r="AN49" s="1213" t="s">
        <v>538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434778</v>
      </c>
      <c r="AN51" s="365">
        <v>76157</v>
      </c>
      <c r="AO51" s="366">
        <v>3.5</v>
      </c>
      <c r="AP51" s="367">
        <v>128611</v>
      </c>
      <c r="AQ51" s="368">
        <v>0.1</v>
      </c>
      <c r="AR51" s="369">
        <v>3.4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155996</v>
      </c>
      <c r="AN52" s="373">
        <v>27325</v>
      </c>
      <c r="AO52" s="374">
        <v>-32.200000000000003</v>
      </c>
      <c r="AP52" s="375">
        <v>61552</v>
      </c>
      <c r="AQ52" s="376">
        <v>-1.9</v>
      </c>
      <c r="AR52" s="377">
        <v>-30.3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324516</v>
      </c>
      <c r="AN53" s="365">
        <v>58001</v>
      </c>
      <c r="AO53" s="366">
        <v>-23.8</v>
      </c>
      <c r="AP53" s="367">
        <v>168868</v>
      </c>
      <c r="AQ53" s="368">
        <v>31.3</v>
      </c>
      <c r="AR53" s="369">
        <v>-55.1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170019</v>
      </c>
      <c r="AN54" s="373">
        <v>30388</v>
      </c>
      <c r="AO54" s="374">
        <v>11.2</v>
      </c>
      <c r="AP54" s="375">
        <v>79360</v>
      </c>
      <c r="AQ54" s="376">
        <v>28.9</v>
      </c>
      <c r="AR54" s="377">
        <v>-17.7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457287</v>
      </c>
      <c r="AN55" s="365">
        <v>83416</v>
      </c>
      <c r="AO55" s="366">
        <v>43.8</v>
      </c>
      <c r="AP55" s="367">
        <v>202870</v>
      </c>
      <c r="AQ55" s="368">
        <v>20.100000000000001</v>
      </c>
      <c r="AR55" s="369">
        <v>23.7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354412</v>
      </c>
      <c r="AN56" s="373">
        <v>64650</v>
      </c>
      <c r="AO56" s="374">
        <v>112.7</v>
      </c>
      <c r="AP56" s="375">
        <v>79735</v>
      </c>
      <c r="AQ56" s="376">
        <v>0.5</v>
      </c>
      <c r="AR56" s="377">
        <v>112.2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988539</v>
      </c>
      <c r="AN57" s="365">
        <v>184223</v>
      </c>
      <c r="AO57" s="366">
        <v>120.8</v>
      </c>
      <c r="AP57" s="367">
        <v>167497</v>
      </c>
      <c r="AQ57" s="368">
        <v>-17.399999999999999</v>
      </c>
      <c r="AR57" s="369">
        <v>138.19999999999999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479686</v>
      </c>
      <c r="AN58" s="373">
        <v>89394</v>
      </c>
      <c r="AO58" s="374">
        <v>38.299999999999997</v>
      </c>
      <c r="AP58" s="375">
        <v>82571</v>
      </c>
      <c r="AQ58" s="376">
        <v>3.6</v>
      </c>
      <c r="AR58" s="377">
        <v>34.700000000000003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845012</v>
      </c>
      <c r="AN59" s="365">
        <v>161354</v>
      </c>
      <c r="AO59" s="366">
        <v>-12.4</v>
      </c>
      <c r="AP59" s="367">
        <v>190274</v>
      </c>
      <c r="AQ59" s="368">
        <v>13.6</v>
      </c>
      <c r="AR59" s="369">
        <v>-26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468780</v>
      </c>
      <c r="AN60" s="373">
        <v>89513</v>
      </c>
      <c r="AO60" s="374">
        <v>0.1</v>
      </c>
      <c r="AP60" s="375">
        <v>88584</v>
      </c>
      <c r="AQ60" s="376">
        <v>7.3</v>
      </c>
      <c r="AR60" s="377">
        <v>-7.2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610026</v>
      </c>
      <c r="AN61" s="380">
        <v>112630</v>
      </c>
      <c r="AO61" s="381">
        <v>26.4</v>
      </c>
      <c r="AP61" s="382">
        <v>171624</v>
      </c>
      <c r="AQ61" s="383">
        <v>9.5</v>
      </c>
      <c r="AR61" s="369">
        <v>16.899999999999999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325779</v>
      </c>
      <c r="AN62" s="373">
        <v>60254</v>
      </c>
      <c r="AO62" s="374">
        <v>26</v>
      </c>
      <c r="AP62" s="375">
        <v>78360</v>
      </c>
      <c r="AQ62" s="376">
        <v>7.7</v>
      </c>
      <c r="AR62" s="377">
        <v>18.3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vxyqAMHW+MNBg728X2hkl3b4OLDtnmPvoe1iYsUMh3VUCzJf+rAD5OdAsaQ/B0u5GNe7fkhRJZaD9Q5io+1Lw==" saltValue="tDFnrtVGpDRzWBRd2T0k2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ZMEgZc2n7UlCppL6McWTWVobzUG7AFcjflhUEJGs2crOgyBgvXeOAubP7gMq1BZJr0DIAzam+D7RsbRtJOYuJw==" saltValue="UB4BGe3E+WQOPNQeUjtM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nyLq2RBtgzvP8Ui+fX24P7Tfg+2b0nwbV7Z1QkYkFoRLRtUd/jmdAxrky4/NFl6ms/zJRiRPwlasRnZcsBQySQ==" saltValue="lvBnMPmx8vHaidTc1wu/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H46" sqref="H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6" t="s">
        <v>3</v>
      </c>
      <c r="D47" s="1236"/>
      <c r="E47" s="1237"/>
      <c r="F47" s="11">
        <v>40.29</v>
      </c>
      <c r="G47" s="12">
        <v>39.020000000000003</v>
      </c>
      <c r="H47" s="12">
        <v>36.71</v>
      </c>
      <c r="I47" s="12">
        <v>33.89</v>
      </c>
      <c r="J47" s="13">
        <v>30.72</v>
      </c>
    </row>
    <row r="48" spans="2:10" ht="57.75" customHeight="1" x14ac:dyDescent="0.15">
      <c r="B48" s="14"/>
      <c r="C48" s="1238" t="s">
        <v>4</v>
      </c>
      <c r="D48" s="1238"/>
      <c r="E48" s="1239"/>
      <c r="F48" s="15">
        <v>5.76</v>
      </c>
      <c r="G48" s="16">
        <v>4.72</v>
      </c>
      <c r="H48" s="16">
        <v>6.11</v>
      </c>
      <c r="I48" s="16">
        <v>8.25</v>
      </c>
      <c r="J48" s="17">
        <v>4.0599999999999996</v>
      </c>
    </row>
    <row r="49" spans="2:10" ht="57.75" customHeight="1" thickBot="1" x14ac:dyDescent="0.2">
      <c r="B49" s="18"/>
      <c r="C49" s="1240" t="s">
        <v>5</v>
      </c>
      <c r="D49" s="1240"/>
      <c r="E49" s="1241"/>
      <c r="F49" s="19" t="s">
        <v>559</v>
      </c>
      <c r="G49" s="20" t="s">
        <v>560</v>
      </c>
      <c r="H49" s="20" t="s">
        <v>561</v>
      </c>
      <c r="I49" s="20" t="s">
        <v>562</v>
      </c>
      <c r="J49" s="21" t="s">
        <v>563</v>
      </c>
    </row>
    <row r="50" spans="2:10" ht="13.5" customHeight="1" x14ac:dyDescent="0.15"/>
  </sheetData>
  <sheetProtection algorithmName="SHA-512" hashValue="lFiKrBh0SqV9pNQa+19luOGgZieF246oUVTVAATnQHUGpN5neTlikXtI8T4T3VJGi6JxCaNaT3XtYNpLdcmOYQ==" saltValue="l+1x9e35YNQ8j4pPsZhc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P38" sqref="P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8" t="s">
        <v>564</v>
      </c>
      <c r="D34" s="1248"/>
      <c r="E34" s="1249"/>
      <c r="F34" s="32">
        <v>3.76</v>
      </c>
      <c r="G34" s="33">
        <v>2.83</v>
      </c>
      <c r="H34" s="33">
        <v>2.97</v>
      </c>
      <c r="I34" s="33">
        <v>3.89</v>
      </c>
      <c r="J34" s="34">
        <v>4.3099999999999996</v>
      </c>
      <c r="K34" s="22"/>
      <c r="L34" s="22"/>
      <c r="M34" s="22"/>
      <c r="N34" s="22"/>
      <c r="O34" s="22"/>
      <c r="P34" s="22"/>
    </row>
    <row r="35" spans="1:16" ht="39" customHeight="1" x14ac:dyDescent="0.15">
      <c r="A35" s="22"/>
      <c r="B35" s="35"/>
      <c r="C35" s="1242" t="s">
        <v>565</v>
      </c>
      <c r="D35" s="1243"/>
      <c r="E35" s="1244"/>
      <c r="F35" s="36">
        <v>5.75</v>
      </c>
      <c r="G35" s="37">
        <v>4.72</v>
      </c>
      <c r="H35" s="37">
        <v>6.11</v>
      </c>
      <c r="I35" s="37">
        <v>8.24</v>
      </c>
      <c r="J35" s="38">
        <v>4.05</v>
      </c>
      <c r="K35" s="22"/>
      <c r="L35" s="22"/>
      <c r="M35" s="22"/>
      <c r="N35" s="22"/>
      <c r="O35" s="22"/>
      <c r="P35" s="22"/>
    </row>
    <row r="36" spans="1:16" ht="39" customHeight="1" x14ac:dyDescent="0.15">
      <c r="A36" s="22"/>
      <c r="B36" s="35"/>
      <c r="C36" s="1242" t="s">
        <v>566</v>
      </c>
      <c r="D36" s="1243"/>
      <c r="E36" s="1244"/>
      <c r="F36" s="36">
        <v>6.36</v>
      </c>
      <c r="G36" s="37">
        <v>1.25</v>
      </c>
      <c r="H36" s="37">
        <v>2.4</v>
      </c>
      <c r="I36" s="37">
        <v>2.19</v>
      </c>
      <c r="J36" s="38">
        <v>2.85</v>
      </c>
      <c r="K36" s="22"/>
      <c r="L36" s="22"/>
      <c r="M36" s="22"/>
      <c r="N36" s="22"/>
      <c r="O36" s="22"/>
      <c r="P36" s="22"/>
    </row>
    <row r="37" spans="1:16" ht="39" customHeight="1" x14ac:dyDescent="0.15">
      <c r="A37" s="22"/>
      <c r="B37" s="35"/>
      <c r="C37" s="1242" t="s">
        <v>567</v>
      </c>
      <c r="D37" s="1243"/>
      <c r="E37" s="1244"/>
      <c r="F37" s="36">
        <v>1.1200000000000001</v>
      </c>
      <c r="G37" s="37">
        <v>1.63</v>
      </c>
      <c r="H37" s="37">
        <v>1.25</v>
      </c>
      <c r="I37" s="37">
        <v>0.1</v>
      </c>
      <c r="J37" s="38">
        <v>1.57</v>
      </c>
      <c r="K37" s="22"/>
      <c r="L37" s="22"/>
      <c r="M37" s="22"/>
      <c r="N37" s="22"/>
      <c r="O37" s="22"/>
      <c r="P37" s="22"/>
    </row>
    <row r="38" spans="1:16" ht="39" customHeight="1" x14ac:dyDescent="0.15">
      <c r="A38" s="22"/>
      <c r="B38" s="35"/>
      <c r="C38" s="1242" t="s">
        <v>568</v>
      </c>
      <c r="D38" s="1243"/>
      <c r="E38" s="1244"/>
      <c r="F38" s="36">
        <v>0.02</v>
      </c>
      <c r="G38" s="37">
        <v>0.02</v>
      </c>
      <c r="H38" s="37">
        <v>0.08</v>
      </c>
      <c r="I38" s="37">
        <v>0.18</v>
      </c>
      <c r="J38" s="38">
        <v>0.06</v>
      </c>
      <c r="K38" s="22"/>
      <c r="L38" s="22"/>
      <c r="M38" s="22"/>
      <c r="N38" s="22"/>
      <c r="O38" s="22"/>
      <c r="P38" s="22"/>
    </row>
    <row r="39" spans="1:16" ht="39" customHeight="1" x14ac:dyDescent="0.15">
      <c r="A39" s="22"/>
      <c r="B39" s="35"/>
      <c r="C39" s="1242" t="s">
        <v>569</v>
      </c>
      <c r="D39" s="1243"/>
      <c r="E39" s="1244"/>
      <c r="F39" s="36">
        <v>0</v>
      </c>
      <c r="G39" s="37">
        <v>0</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570</v>
      </c>
      <c r="D42" s="1243"/>
      <c r="E42" s="1244"/>
      <c r="F42" s="36" t="s">
        <v>513</v>
      </c>
      <c r="G42" s="37" t="s">
        <v>513</v>
      </c>
      <c r="H42" s="37" t="s">
        <v>513</v>
      </c>
      <c r="I42" s="37" t="s">
        <v>513</v>
      </c>
      <c r="J42" s="38" t="s">
        <v>513</v>
      </c>
      <c r="K42" s="22"/>
      <c r="L42" s="22"/>
      <c r="M42" s="22"/>
      <c r="N42" s="22"/>
      <c r="O42" s="22"/>
      <c r="P42" s="22"/>
    </row>
    <row r="43" spans="1:16" ht="39" customHeight="1" thickBot="1" x14ac:dyDescent="0.2">
      <c r="A43" s="22"/>
      <c r="B43" s="40"/>
      <c r="C43" s="1245" t="s">
        <v>571</v>
      </c>
      <c r="D43" s="1246"/>
      <c r="E43" s="1247"/>
      <c r="F43" s="41" t="s">
        <v>513</v>
      </c>
      <c r="G43" s="42" t="s">
        <v>513</v>
      </c>
      <c r="H43" s="42" t="s">
        <v>513</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nYc2HgSKo3QC/oPdgeSocx3/HRvx7Ne0h6nF1KoReAuHXm4T8kZu9B/MMVCnjeumdKlG6nIGUyHlzKzapqPeA==" saltValue="dFGfS14stpLFvWzOCpX8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M56" sqref="M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393</v>
      </c>
      <c r="L45" s="60">
        <v>541</v>
      </c>
      <c r="M45" s="60">
        <v>508</v>
      </c>
      <c r="N45" s="60">
        <v>489</v>
      </c>
      <c r="O45" s="61">
        <v>469</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513</v>
      </c>
      <c r="L46" s="64" t="s">
        <v>513</v>
      </c>
      <c r="M46" s="64" t="s">
        <v>513</v>
      </c>
      <c r="N46" s="64" t="s">
        <v>513</v>
      </c>
      <c r="O46" s="65" t="s">
        <v>513</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513</v>
      </c>
      <c r="L47" s="64" t="s">
        <v>513</v>
      </c>
      <c r="M47" s="64" t="s">
        <v>513</v>
      </c>
      <c r="N47" s="64" t="s">
        <v>513</v>
      </c>
      <c r="O47" s="65" t="s">
        <v>513</v>
      </c>
      <c r="P47" s="48"/>
      <c r="Q47" s="48"/>
      <c r="R47" s="48"/>
      <c r="S47" s="48"/>
      <c r="T47" s="48"/>
      <c r="U47" s="48"/>
    </row>
    <row r="48" spans="1:21" ht="30.75" customHeight="1" x14ac:dyDescent="0.15">
      <c r="A48" s="48"/>
      <c r="B48" s="1270"/>
      <c r="C48" s="1271"/>
      <c r="D48" s="62"/>
      <c r="E48" s="1252" t="s">
        <v>14</v>
      </c>
      <c r="F48" s="1252"/>
      <c r="G48" s="1252"/>
      <c r="H48" s="1252"/>
      <c r="I48" s="1252"/>
      <c r="J48" s="1253"/>
      <c r="K48" s="63">
        <v>62</v>
      </c>
      <c r="L48" s="64">
        <v>67</v>
      </c>
      <c r="M48" s="64">
        <v>84</v>
      </c>
      <c r="N48" s="64">
        <v>102</v>
      </c>
      <c r="O48" s="65">
        <v>91</v>
      </c>
      <c r="P48" s="48"/>
      <c r="Q48" s="48"/>
      <c r="R48" s="48"/>
      <c r="S48" s="48"/>
      <c r="T48" s="48"/>
      <c r="U48" s="48"/>
    </row>
    <row r="49" spans="1:21" ht="30.75" customHeight="1" x14ac:dyDescent="0.15">
      <c r="A49" s="48"/>
      <c r="B49" s="1270"/>
      <c r="C49" s="1271"/>
      <c r="D49" s="62"/>
      <c r="E49" s="1252" t="s">
        <v>15</v>
      </c>
      <c r="F49" s="1252"/>
      <c r="G49" s="1252"/>
      <c r="H49" s="1252"/>
      <c r="I49" s="1252"/>
      <c r="J49" s="1253"/>
      <c r="K49" s="63">
        <v>114</v>
      </c>
      <c r="L49" s="64">
        <v>123</v>
      </c>
      <c r="M49" s="64">
        <v>92</v>
      </c>
      <c r="N49" s="64">
        <v>103</v>
      </c>
      <c r="O49" s="65">
        <v>65</v>
      </c>
      <c r="P49" s="48"/>
      <c r="Q49" s="48"/>
      <c r="R49" s="48"/>
      <c r="S49" s="48"/>
      <c r="T49" s="48"/>
      <c r="U49" s="48"/>
    </row>
    <row r="50" spans="1:21" ht="30.75" customHeight="1" x14ac:dyDescent="0.15">
      <c r="A50" s="48"/>
      <c r="B50" s="1270"/>
      <c r="C50" s="1271"/>
      <c r="D50" s="62"/>
      <c r="E50" s="1252" t="s">
        <v>16</v>
      </c>
      <c r="F50" s="1252"/>
      <c r="G50" s="1252"/>
      <c r="H50" s="1252"/>
      <c r="I50" s="1252"/>
      <c r="J50" s="1253"/>
      <c r="K50" s="63">
        <v>48</v>
      </c>
      <c r="L50" s="64">
        <v>48</v>
      </c>
      <c r="M50" s="64">
        <v>47</v>
      </c>
      <c r="N50" s="64">
        <v>46</v>
      </c>
      <c r="O50" s="65">
        <v>47</v>
      </c>
      <c r="P50" s="48"/>
      <c r="Q50" s="48"/>
      <c r="R50" s="48"/>
      <c r="S50" s="48"/>
      <c r="T50" s="48"/>
      <c r="U50" s="48"/>
    </row>
    <row r="51" spans="1:21" ht="30.75" customHeight="1" x14ac:dyDescent="0.15">
      <c r="A51" s="48"/>
      <c r="B51" s="1272"/>
      <c r="C51" s="1273"/>
      <c r="D51" s="66"/>
      <c r="E51" s="1252" t="s">
        <v>17</v>
      </c>
      <c r="F51" s="1252"/>
      <c r="G51" s="1252"/>
      <c r="H51" s="1252"/>
      <c r="I51" s="1252"/>
      <c r="J51" s="1253"/>
      <c r="K51" s="63">
        <v>2</v>
      </c>
      <c r="L51" s="64">
        <v>1</v>
      </c>
      <c r="M51" s="64">
        <v>1</v>
      </c>
      <c r="N51" s="64">
        <v>3</v>
      </c>
      <c r="O51" s="65">
        <v>0</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345</v>
      </c>
      <c r="L52" s="64">
        <v>451</v>
      </c>
      <c r="M52" s="64">
        <v>430</v>
      </c>
      <c r="N52" s="64">
        <v>418</v>
      </c>
      <c r="O52" s="65">
        <v>409</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274</v>
      </c>
      <c r="L53" s="69">
        <v>329</v>
      </c>
      <c r="M53" s="69">
        <v>302</v>
      </c>
      <c r="N53" s="69">
        <v>325</v>
      </c>
      <c r="O53" s="70">
        <v>263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58" t="s">
        <v>25</v>
      </c>
      <c r="C57" s="1259"/>
      <c r="D57" s="1262" t="s">
        <v>26</v>
      </c>
      <c r="E57" s="1263"/>
      <c r="F57" s="1263"/>
      <c r="G57" s="1263"/>
      <c r="H57" s="1263"/>
      <c r="I57" s="1263"/>
      <c r="J57" s="1264"/>
      <c r="K57" s="83">
        <v>0</v>
      </c>
      <c r="L57" s="84">
        <v>0</v>
      </c>
      <c r="M57" s="84">
        <v>0</v>
      </c>
      <c r="N57" s="84">
        <v>0</v>
      </c>
      <c r="O57" s="85">
        <v>0</v>
      </c>
    </row>
    <row r="58" spans="1:21" ht="31.5" customHeight="1" thickBot="1" x14ac:dyDescent="0.2">
      <c r="B58" s="1260"/>
      <c r="C58" s="1261"/>
      <c r="D58" s="1265" t="s">
        <v>27</v>
      </c>
      <c r="E58" s="1266"/>
      <c r="F58" s="1266"/>
      <c r="G58" s="1266"/>
      <c r="H58" s="1266"/>
      <c r="I58" s="1266"/>
      <c r="J58" s="1267"/>
      <c r="K58" s="86">
        <v>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GjrzTKnqh/M28C5CTlJQnSYWTFrPYL1frA6yUF1NqCT9jGDYUJsnz2zDwiZGJOwz6e2M7fEt2ocU1PJJfWNRw==" saltValue="YVMH+kK0d51BkAhMQzso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88" t="s">
        <v>30</v>
      </c>
      <c r="C41" s="1289"/>
      <c r="D41" s="102"/>
      <c r="E41" s="1290" t="s">
        <v>31</v>
      </c>
      <c r="F41" s="1290"/>
      <c r="G41" s="1290"/>
      <c r="H41" s="1291"/>
      <c r="I41" s="103">
        <v>4681</v>
      </c>
      <c r="J41" s="104">
        <v>4367</v>
      </c>
      <c r="K41" s="104">
        <v>4067</v>
      </c>
      <c r="L41" s="104">
        <v>3981</v>
      </c>
      <c r="M41" s="105">
        <v>3748</v>
      </c>
    </row>
    <row r="42" spans="2:13" ht="27.75" customHeight="1" x14ac:dyDescent="0.15">
      <c r="B42" s="1278"/>
      <c r="C42" s="1279"/>
      <c r="D42" s="106"/>
      <c r="E42" s="1282" t="s">
        <v>32</v>
      </c>
      <c r="F42" s="1282"/>
      <c r="G42" s="1282"/>
      <c r="H42" s="1283"/>
      <c r="I42" s="107">
        <v>469</v>
      </c>
      <c r="J42" s="108">
        <v>1963</v>
      </c>
      <c r="K42" s="108">
        <v>1843</v>
      </c>
      <c r="L42" s="108">
        <v>1729</v>
      </c>
      <c r="M42" s="109">
        <v>1574</v>
      </c>
    </row>
    <row r="43" spans="2:13" ht="27.75" customHeight="1" x14ac:dyDescent="0.15">
      <c r="B43" s="1278"/>
      <c r="C43" s="1279"/>
      <c r="D43" s="106"/>
      <c r="E43" s="1282" t="s">
        <v>33</v>
      </c>
      <c r="F43" s="1282"/>
      <c r="G43" s="1282"/>
      <c r="H43" s="1283"/>
      <c r="I43" s="107">
        <v>1173</v>
      </c>
      <c r="J43" s="108">
        <v>1171</v>
      </c>
      <c r="K43" s="108">
        <v>1320</v>
      </c>
      <c r="L43" s="108">
        <v>1297</v>
      </c>
      <c r="M43" s="109">
        <v>1326</v>
      </c>
    </row>
    <row r="44" spans="2:13" ht="27.75" customHeight="1" x14ac:dyDescent="0.15">
      <c r="B44" s="1278"/>
      <c r="C44" s="1279"/>
      <c r="D44" s="106"/>
      <c r="E44" s="1282" t="s">
        <v>34</v>
      </c>
      <c r="F44" s="1282"/>
      <c r="G44" s="1282"/>
      <c r="H44" s="1283"/>
      <c r="I44" s="107">
        <v>675</v>
      </c>
      <c r="J44" s="108">
        <v>565</v>
      </c>
      <c r="K44" s="108">
        <v>471</v>
      </c>
      <c r="L44" s="108">
        <v>374</v>
      </c>
      <c r="M44" s="109">
        <v>302</v>
      </c>
    </row>
    <row r="45" spans="2:13" ht="27.75" customHeight="1" x14ac:dyDescent="0.15">
      <c r="B45" s="1278"/>
      <c r="C45" s="1279"/>
      <c r="D45" s="106"/>
      <c r="E45" s="1282" t="s">
        <v>35</v>
      </c>
      <c r="F45" s="1282"/>
      <c r="G45" s="1282"/>
      <c r="H45" s="1283"/>
      <c r="I45" s="107">
        <v>637</v>
      </c>
      <c r="J45" s="108">
        <v>616</v>
      </c>
      <c r="K45" s="108">
        <v>553</v>
      </c>
      <c r="L45" s="108">
        <v>516</v>
      </c>
      <c r="M45" s="109">
        <v>476</v>
      </c>
    </row>
    <row r="46" spans="2:13" ht="27.75" customHeight="1" x14ac:dyDescent="0.15">
      <c r="B46" s="1278"/>
      <c r="C46" s="1279"/>
      <c r="D46" s="110"/>
      <c r="E46" s="1282" t="s">
        <v>36</v>
      </c>
      <c r="F46" s="1282"/>
      <c r="G46" s="1282"/>
      <c r="H46" s="1283"/>
      <c r="I46" s="107" t="s">
        <v>513</v>
      </c>
      <c r="J46" s="108" t="s">
        <v>513</v>
      </c>
      <c r="K46" s="108" t="s">
        <v>513</v>
      </c>
      <c r="L46" s="108" t="s">
        <v>513</v>
      </c>
      <c r="M46" s="109" t="s">
        <v>513</v>
      </c>
    </row>
    <row r="47" spans="2:13" ht="27.75" customHeight="1" x14ac:dyDescent="0.15">
      <c r="B47" s="1278"/>
      <c r="C47" s="1279"/>
      <c r="D47" s="111"/>
      <c r="E47" s="1292" t="s">
        <v>37</v>
      </c>
      <c r="F47" s="1293"/>
      <c r="G47" s="1293"/>
      <c r="H47" s="1294"/>
      <c r="I47" s="107" t="s">
        <v>513</v>
      </c>
      <c r="J47" s="108" t="s">
        <v>513</v>
      </c>
      <c r="K47" s="108" t="s">
        <v>513</v>
      </c>
      <c r="L47" s="108" t="s">
        <v>513</v>
      </c>
      <c r="M47" s="109" t="s">
        <v>513</v>
      </c>
    </row>
    <row r="48" spans="2:13" ht="27.75" customHeight="1" x14ac:dyDescent="0.15">
      <c r="B48" s="1278"/>
      <c r="C48" s="1279"/>
      <c r="D48" s="106"/>
      <c r="E48" s="1282" t="s">
        <v>38</v>
      </c>
      <c r="F48" s="1282"/>
      <c r="G48" s="1282"/>
      <c r="H48" s="1283"/>
      <c r="I48" s="107" t="s">
        <v>513</v>
      </c>
      <c r="J48" s="108" t="s">
        <v>513</v>
      </c>
      <c r="K48" s="108" t="s">
        <v>513</v>
      </c>
      <c r="L48" s="108" t="s">
        <v>513</v>
      </c>
      <c r="M48" s="109" t="s">
        <v>513</v>
      </c>
    </row>
    <row r="49" spans="2:13" ht="27.75" customHeight="1" x14ac:dyDescent="0.15">
      <c r="B49" s="1280"/>
      <c r="C49" s="1281"/>
      <c r="D49" s="106"/>
      <c r="E49" s="1282" t="s">
        <v>39</v>
      </c>
      <c r="F49" s="1282"/>
      <c r="G49" s="1282"/>
      <c r="H49" s="1283"/>
      <c r="I49" s="107" t="s">
        <v>513</v>
      </c>
      <c r="J49" s="108" t="s">
        <v>513</v>
      </c>
      <c r="K49" s="108" t="s">
        <v>513</v>
      </c>
      <c r="L49" s="108" t="s">
        <v>513</v>
      </c>
      <c r="M49" s="109" t="s">
        <v>513</v>
      </c>
    </row>
    <row r="50" spans="2:13" ht="27.75" customHeight="1" x14ac:dyDescent="0.15">
      <c r="B50" s="1276" t="s">
        <v>40</v>
      </c>
      <c r="C50" s="1277"/>
      <c r="D50" s="112"/>
      <c r="E50" s="1282" t="s">
        <v>41</v>
      </c>
      <c r="F50" s="1282"/>
      <c r="G50" s="1282"/>
      <c r="H50" s="1283"/>
      <c r="I50" s="107">
        <v>3720</v>
      </c>
      <c r="J50" s="108">
        <v>3657</v>
      </c>
      <c r="K50" s="108">
        <v>3500</v>
      </c>
      <c r="L50" s="108">
        <v>3487</v>
      </c>
      <c r="M50" s="109">
        <v>3126</v>
      </c>
    </row>
    <row r="51" spans="2:13" ht="27.75" customHeight="1" x14ac:dyDescent="0.15">
      <c r="B51" s="1278"/>
      <c r="C51" s="1279"/>
      <c r="D51" s="106"/>
      <c r="E51" s="1282" t="s">
        <v>42</v>
      </c>
      <c r="F51" s="1282"/>
      <c r="G51" s="1282"/>
      <c r="H51" s="1283"/>
      <c r="I51" s="107">
        <v>28</v>
      </c>
      <c r="J51" s="108">
        <v>23</v>
      </c>
      <c r="K51" s="108">
        <v>21</v>
      </c>
      <c r="L51" s="108">
        <v>11</v>
      </c>
      <c r="M51" s="109">
        <v>11</v>
      </c>
    </row>
    <row r="52" spans="2:13" ht="27.75" customHeight="1" x14ac:dyDescent="0.15">
      <c r="B52" s="1280"/>
      <c r="C52" s="1281"/>
      <c r="D52" s="106"/>
      <c r="E52" s="1282" t="s">
        <v>43</v>
      </c>
      <c r="F52" s="1282"/>
      <c r="G52" s="1282"/>
      <c r="H52" s="1283"/>
      <c r="I52" s="107">
        <v>4277</v>
      </c>
      <c r="J52" s="108">
        <v>4023</v>
      </c>
      <c r="K52" s="108">
        <v>3745</v>
      </c>
      <c r="L52" s="108">
        <v>3776</v>
      </c>
      <c r="M52" s="109">
        <v>3535</v>
      </c>
    </row>
    <row r="53" spans="2:13" ht="27.75" customHeight="1" thickBot="1" x14ac:dyDescent="0.2">
      <c r="B53" s="1284" t="s">
        <v>44</v>
      </c>
      <c r="C53" s="1285"/>
      <c r="D53" s="113"/>
      <c r="E53" s="1286" t="s">
        <v>45</v>
      </c>
      <c r="F53" s="1286"/>
      <c r="G53" s="1286"/>
      <c r="H53" s="1287"/>
      <c r="I53" s="114">
        <v>-389</v>
      </c>
      <c r="J53" s="115">
        <v>980</v>
      </c>
      <c r="K53" s="115">
        <v>988</v>
      </c>
      <c r="L53" s="115">
        <v>623</v>
      </c>
      <c r="M53" s="116">
        <v>753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aBwDhfzpPAZkCloilR3Z/h//+qd+23Ev9Z5e2a7K/lHj+qUe1S9bZLKjgxIhBSd6DHP/4Icii0ByvAC2OW8CA==" saltValue="0RKAqMQRWHv8s46N511l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6" zoomScaleNormal="86" zoomScaleSheetLayoutView="100" workbookViewId="0">
      <selection activeCell="F58" sqref="F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3" t="s">
        <v>48</v>
      </c>
      <c r="D55" s="1303"/>
      <c r="E55" s="1304"/>
      <c r="F55" s="128">
        <v>852</v>
      </c>
      <c r="G55" s="128">
        <v>781</v>
      </c>
      <c r="H55" s="129">
        <v>705</v>
      </c>
    </row>
    <row r="56" spans="2:8" ht="52.5" customHeight="1" x14ac:dyDescent="0.15">
      <c r="B56" s="130"/>
      <c r="C56" s="1305" t="s">
        <v>49</v>
      </c>
      <c r="D56" s="1305"/>
      <c r="E56" s="1306"/>
      <c r="F56" s="131">
        <v>73</v>
      </c>
      <c r="G56" s="131">
        <v>73</v>
      </c>
      <c r="H56" s="132">
        <v>53</v>
      </c>
    </row>
    <row r="57" spans="2:8" ht="53.25" customHeight="1" x14ac:dyDescent="0.15">
      <c r="B57" s="130"/>
      <c r="C57" s="1307" t="s">
        <v>50</v>
      </c>
      <c r="D57" s="1307"/>
      <c r="E57" s="1308"/>
      <c r="F57" s="133">
        <v>2357</v>
      </c>
      <c r="G57" s="133">
        <v>2414</v>
      </c>
      <c r="H57" s="134">
        <v>2187</v>
      </c>
    </row>
    <row r="58" spans="2:8" ht="45.75" customHeight="1" x14ac:dyDescent="0.15">
      <c r="B58" s="135"/>
      <c r="C58" s="1295" t="s">
        <v>584</v>
      </c>
      <c r="D58" s="1296"/>
      <c r="E58" s="1297"/>
      <c r="F58" s="136">
        <v>1695</v>
      </c>
      <c r="G58" s="136">
        <v>1424</v>
      </c>
      <c r="H58" s="137">
        <v>1416</v>
      </c>
    </row>
    <row r="59" spans="2:8" ht="45.75" customHeight="1" x14ac:dyDescent="0.15">
      <c r="B59" s="135"/>
      <c r="C59" s="1295" t="s">
        <v>585</v>
      </c>
      <c r="D59" s="1296"/>
      <c r="E59" s="1297"/>
      <c r="F59" s="136">
        <v>63</v>
      </c>
      <c r="G59" s="136">
        <v>519</v>
      </c>
      <c r="H59" s="137">
        <v>397</v>
      </c>
    </row>
    <row r="60" spans="2:8" ht="45.75" customHeight="1" x14ac:dyDescent="0.15">
      <c r="B60" s="135"/>
      <c r="C60" s="1295" t="s">
        <v>586</v>
      </c>
      <c r="D60" s="1296"/>
      <c r="E60" s="1297"/>
      <c r="F60" s="136">
        <v>150</v>
      </c>
      <c r="G60" s="136">
        <v>150</v>
      </c>
      <c r="H60" s="137">
        <v>150</v>
      </c>
    </row>
    <row r="61" spans="2:8" ht="45.75" customHeight="1" x14ac:dyDescent="0.15">
      <c r="B61" s="135"/>
      <c r="C61" s="1295" t="s">
        <v>587</v>
      </c>
      <c r="D61" s="1296"/>
      <c r="E61" s="1297"/>
      <c r="F61" s="136">
        <v>355</v>
      </c>
      <c r="G61" s="136">
        <v>230</v>
      </c>
      <c r="H61" s="137">
        <v>126</v>
      </c>
    </row>
    <row r="62" spans="2:8" ht="45.75" customHeight="1" thickBot="1" x14ac:dyDescent="0.2">
      <c r="B62" s="138"/>
      <c r="C62" s="1298" t="s">
        <v>588</v>
      </c>
      <c r="D62" s="1299"/>
      <c r="E62" s="1300"/>
      <c r="F62" s="139">
        <v>46</v>
      </c>
      <c r="G62" s="139">
        <v>46</v>
      </c>
      <c r="H62" s="140">
        <v>46</v>
      </c>
    </row>
    <row r="63" spans="2:8" ht="52.5" customHeight="1" thickBot="1" x14ac:dyDescent="0.2">
      <c r="B63" s="141"/>
      <c r="C63" s="1301" t="s">
        <v>51</v>
      </c>
      <c r="D63" s="1301"/>
      <c r="E63" s="1302"/>
      <c r="F63" s="142">
        <v>3282</v>
      </c>
      <c r="G63" s="142">
        <v>3268</v>
      </c>
      <c r="H63" s="143">
        <v>2945</v>
      </c>
    </row>
    <row r="64" spans="2:8" ht="15" customHeight="1" x14ac:dyDescent="0.15"/>
  </sheetData>
  <sheetProtection algorithmName="SHA-512" hashValue="XeE5WWO4wp5OzhGfea2DjaJIWQNTQQ0Pi4TJycJ8jIYtWmDbTUEDq1Qfhfe1vCgjTlKpEPhhX4yVxJYvp8yYTw==" saltValue="fgbUhW8S0SzvMt5ZS9Nj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597</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598</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554</v>
      </c>
      <c r="BQ50" s="1314"/>
      <c r="BR50" s="1314"/>
      <c r="BS50" s="1314"/>
      <c r="BT50" s="1314"/>
      <c r="BU50" s="1314"/>
      <c r="BV50" s="1314"/>
      <c r="BW50" s="1314"/>
      <c r="BX50" s="1314" t="s">
        <v>555</v>
      </c>
      <c r="BY50" s="1314"/>
      <c r="BZ50" s="1314"/>
      <c r="CA50" s="1314"/>
      <c r="CB50" s="1314"/>
      <c r="CC50" s="1314"/>
      <c r="CD50" s="1314"/>
      <c r="CE50" s="1314"/>
      <c r="CF50" s="1314" t="s">
        <v>556</v>
      </c>
      <c r="CG50" s="1314"/>
      <c r="CH50" s="1314"/>
      <c r="CI50" s="1314"/>
      <c r="CJ50" s="1314"/>
      <c r="CK50" s="1314"/>
      <c r="CL50" s="1314"/>
      <c r="CM50" s="1314"/>
      <c r="CN50" s="1314" t="s">
        <v>557</v>
      </c>
      <c r="CO50" s="1314"/>
      <c r="CP50" s="1314"/>
      <c r="CQ50" s="1314"/>
      <c r="CR50" s="1314"/>
      <c r="CS50" s="1314"/>
      <c r="CT50" s="1314"/>
      <c r="CU50" s="1314"/>
      <c r="CV50" s="1314" t="s">
        <v>558</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599</v>
      </c>
      <c r="AO51" s="1312"/>
      <c r="AP51" s="1312"/>
      <c r="AQ51" s="1312"/>
      <c r="AR51" s="1312"/>
      <c r="AS51" s="1312"/>
      <c r="AT51" s="1312"/>
      <c r="AU51" s="1312"/>
      <c r="AV51" s="1312"/>
      <c r="AW51" s="1312"/>
      <c r="AX51" s="1312"/>
      <c r="AY51" s="1312"/>
      <c r="AZ51" s="1312"/>
      <c r="BA51" s="1312"/>
      <c r="BB51" s="1312" t="s">
        <v>600</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50.3</v>
      </c>
      <c r="BY51" s="1309"/>
      <c r="BZ51" s="1309"/>
      <c r="CA51" s="1309"/>
      <c r="CB51" s="1309"/>
      <c r="CC51" s="1309"/>
      <c r="CD51" s="1309"/>
      <c r="CE51" s="1309"/>
      <c r="CF51" s="1309">
        <v>52.1</v>
      </c>
      <c r="CG51" s="1309"/>
      <c r="CH51" s="1309"/>
      <c r="CI51" s="1309"/>
      <c r="CJ51" s="1309"/>
      <c r="CK51" s="1309"/>
      <c r="CL51" s="1309"/>
      <c r="CM51" s="1309"/>
      <c r="CN51" s="1309">
        <v>32.9</v>
      </c>
      <c r="CO51" s="1309"/>
      <c r="CP51" s="1309"/>
      <c r="CQ51" s="1309"/>
      <c r="CR51" s="1309"/>
      <c r="CS51" s="1309"/>
      <c r="CT51" s="1309"/>
      <c r="CU51" s="1309"/>
      <c r="CV51" s="1309">
        <v>39.799999999999997</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601</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67.900000000000006</v>
      </c>
      <c r="BY53" s="1309"/>
      <c r="BZ53" s="1309"/>
      <c r="CA53" s="1309"/>
      <c r="CB53" s="1309"/>
      <c r="CC53" s="1309"/>
      <c r="CD53" s="1309"/>
      <c r="CE53" s="1309"/>
      <c r="CF53" s="1309">
        <v>70.099999999999994</v>
      </c>
      <c r="CG53" s="1309"/>
      <c r="CH53" s="1309"/>
      <c r="CI53" s="1309"/>
      <c r="CJ53" s="1309"/>
      <c r="CK53" s="1309"/>
      <c r="CL53" s="1309"/>
      <c r="CM53" s="1309"/>
      <c r="CN53" s="1309">
        <v>68</v>
      </c>
      <c r="CO53" s="1309"/>
      <c r="CP53" s="1309"/>
      <c r="CQ53" s="1309"/>
      <c r="CR53" s="1309"/>
      <c r="CS53" s="1309"/>
      <c r="CT53" s="1309"/>
      <c r="CU53" s="1309"/>
      <c r="CV53" s="1309">
        <v>66.900000000000006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602</v>
      </c>
      <c r="AO55" s="1314"/>
      <c r="AP55" s="1314"/>
      <c r="AQ55" s="1314"/>
      <c r="AR55" s="1314"/>
      <c r="AS55" s="1314"/>
      <c r="AT55" s="1314"/>
      <c r="AU55" s="1314"/>
      <c r="AV55" s="1314"/>
      <c r="AW55" s="1314"/>
      <c r="AX55" s="1314"/>
      <c r="AY55" s="1314"/>
      <c r="AZ55" s="1314"/>
      <c r="BA55" s="1314"/>
      <c r="BB55" s="1312" t="s">
        <v>600</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601</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56.3</v>
      </c>
      <c r="BY57" s="1309"/>
      <c r="BZ57" s="1309"/>
      <c r="CA57" s="1309"/>
      <c r="CB57" s="1309"/>
      <c r="CC57" s="1309"/>
      <c r="CD57" s="1309"/>
      <c r="CE57" s="1309"/>
      <c r="CF57" s="1309">
        <v>58.3</v>
      </c>
      <c r="CG57" s="1309"/>
      <c r="CH57" s="1309"/>
      <c r="CI57" s="1309"/>
      <c r="CJ57" s="1309"/>
      <c r="CK57" s="1309"/>
      <c r="CL57" s="1309"/>
      <c r="CM57" s="1309"/>
      <c r="CN57" s="1309">
        <v>60.2</v>
      </c>
      <c r="CO57" s="1309"/>
      <c r="CP57" s="1309"/>
      <c r="CQ57" s="1309"/>
      <c r="CR57" s="1309"/>
      <c r="CS57" s="1309"/>
      <c r="CT57" s="1309"/>
      <c r="CU57" s="1309"/>
      <c r="CV57" s="1309">
        <v>59.9</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603</v>
      </c>
    </row>
    <row r="64" spans="1:109" x14ac:dyDescent="0.15">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604</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598</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554</v>
      </c>
      <c r="BQ72" s="1314"/>
      <c r="BR72" s="1314"/>
      <c r="BS72" s="1314"/>
      <c r="BT72" s="1314"/>
      <c r="BU72" s="1314"/>
      <c r="BV72" s="1314"/>
      <c r="BW72" s="1314"/>
      <c r="BX72" s="1314" t="s">
        <v>555</v>
      </c>
      <c r="BY72" s="1314"/>
      <c r="BZ72" s="1314"/>
      <c r="CA72" s="1314"/>
      <c r="CB72" s="1314"/>
      <c r="CC72" s="1314"/>
      <c r="CD72" s="1314"/>
      <c r="CE72" s="1314"/>
      <c r="CF72" s="1314" t="s">
        <v>556</v>
      </c>
      <c r="CG72" s="1314"/>
      <c r="CH72" s="1314"/>
      <c r="CI72" s="1314"/>
      <c r="CJ72" s="1314"/>
      <c r="CK72" s="1314"/>
      <c r="CL72" s="1314"/>
      <c r="CM72" s="1314"/>
      <c r="CN72" s="1314" t="s">
        <v>557</v>
      </c>
      <c r="CO72" s="1314"/>
      <c r="CP72" s="1314"/>
      <c r="CQ72" s="1314"/>
      <c r="CR72" s="1314"/>
      <c r="CS72" s="1314"/>
      <c r="CT72" s="1314"/>
      <c r="CU72" s="1314"/>
      <c r="CV72" s="1314" t="s">
        <v>558</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599</v>
      </c>
      <c r="AO73" s="1312"/>
      <c r="AP73" s="1312"/>
      <c r="AQ73" s="1312"/>
      <c r="AR73" s="1312"/>
      <c r="AS73" s="1312"/>
      <c r="AT73" s="1312"/>
      <c r="AU73" s="1312"/>
      <c r="AV73" s="1312"/>
      <c r="AW73" s="1312"/>
      <c r="AX73" s="1312"/>
      <c r="AY73" s="1312"/>
      <c r="AZ73" s="1312"/>
      <c r="BA73" s="1312"/>
      <c r="BB73" s="1312" t="s">
        <v>600</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v>50.3</v>
      </c>
      <c r="BY73" s="1309"/>
      <c r="BZ73" s="1309"/>
      <c r="CA73" s="1309"/>
      <c r="CB73" s="1309"/>
      <c r="CC73" s="1309"/>
      <c r="CD73" s="1309"/>
      <c r="CE73" s="1309"/>
      <c r="CF73" s="1309">
        <v>52.1</v>
      </c>
      <c r="CG73" s="1309"/>
      <c r="CH73" s="1309"/>
      <c r="CI73" s="1309"/>
      <c r="CJ73" s="1309"/>
      <c r="CK73" s="1309"/>
      <c r="CL73" s="1309"/>
      <c r="CM73" s="1309"/>
      <c r="CN73" s="1309">
        <v>32.9</v>
      </c>
      <c r="CO73" s="1309"/>
      <c r="CP73" s="1309"/>
      <c r="CQ73" s="1309"/>
      <c r="CR73" s="1309"/>
      <c r="CS73" s="1309"/>
      <c r="CT73" s="1309"/>
      <c r="CU73" s="1309"/>
      <c r="CV73" s="1309">
        <v>39.799999999999997</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605</v>
      </c>
      <c r="BC75" s="1312"/>
      <c r="BD75" s="1312"/>
      <c r="BE75" s="1312"/>
      <c r="BF75" s="1312"/>
      <c r="BG75" s="1312"/>
      <c r="BH75" s="1312"/>
      <c r="BI75" s="1312"/>
      <c r="BJ75" s="1312"/>
      <c r="BK75" s="1312"/>
      <c r="BL75" s="1312"/>
      <c r="BM75" s="1312"/>
      <c r="BN75" s="1312"/>
      <c r="BO75" s="1312"/>
      <c r="BP75" s="1309">
        <v>14.5</v>
      </c>
      <c r="BQ75" s="1309"/>
      <c r="BR75" s="1309"/>
      <c r="BS75" s="1309"/>
      <c r="BT75" s="1309"/>
      <c r="BU75" s="1309"/>
      <c r="BV75" s="1309"/>
      <c r="BW75" s="1309"/>
      <c r="BX75" s="1309">
        <v>15.2</v>
      </c>
      <c r="BY75" s="1309"/>
      <c r="BZ75" s="1309"/>
      <c r="CA75" s="1309"/>
      <c r="CB75" s="1309"/>
      <c r="CC75" s="1309"/>
      <c r="CD75" s="1309"/>
      <c r="CE75" s="1309"/>
      <c r="CF75" s="1309">
        <v>15.4</v>
      </c>
      <c r="CG75" s="1309"/>
      <c r="CH75" s="1309"/>
      <c r="CI75" s="1309"/>
      <c r="CJ75" s="1309"/>
      <c r="CK75" s="1309"/>
      <c r="CL75" s="1309"/>
      <c r="CM75" s="1309"/>
      <c r="CN75" s="1309">
        <v>16.600000000000001</v>
      </c>
      <c r="CO75" s="1309"/>
      <c r="CP75" s="1309"/>
      <c r="CQ75" s="1309"/>
      <c r="CR75" s="1309"/>
      <c r="CS75" s="1309"/>
      <c r="CT75" s="1309"/>
      <c r="CU75" s="1309"/>
      <c r="CV75" s="1309">
        <v>15.7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602</v>
      </c>
      <c r="AO77" s="1314"/>
      <c r="AP77" s="1314"/>
      <c r="AQ77" s="1314"/>
      <c r="AR77" s="1314"/>
      <c r="AS77" s="1314"/>
      <c r="AT77" s="1314"/>
      <c r="AU77" s="1314"/>
      <c r="AV77" s="1314"/>
      <c r="AW77" s="1314"/>
      <c r="AX77" s="1314"/>
      <c r="AY77" s="1314"/>
      <c r="AZ77" s="1314"/>
      <c r="BA77" s="1314"/>
      <c r="BB77" s="1312" t="s">
        <v>600</v>
      </c>
      <c r="BC77" s="1312"/>
      <c r="BD77" s="1312"/>
      <c r="BE77" s="1312"/>
      <c r="BF77" s="1312"/>
      <c r="BG77" s="1312"/>
      <c r="BH77" s="1312"/>
      <c r="BI77" s="1312"/>
      <c r="BJ77" s="1312"/>
      <c r="BK77" s="1312"/>
      <c r="BL77" s="1312"/>
      <c r="BM77" s="1312"/>
      <c r="BN77" s="1312"/>
      <c r="BO77" s="1312"/>
      <c r="BP77" s="1309">
        <v>0.8</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605</v>
      </c>
      <c r="BC79" s="1312"/>
      <c r="BD79" s="1312"/>
      <c r="BE79" s="1312"/>
      <c r="BF79" s="1312"/>
      <c r="BG79" s="1312"/>
      <c r="BH79" s="1312"/>
      <c r="BI79" s="1312"/>
      <c r="BJ79" s="1312"/>
      <c r="BK79" s="1312"/>
      <c r="BL79" s="1312"/>
      <c r="BM79" s="1312"/>
      <c r="BN79" s="1312"/>
      <c r="BO79" s="1312"/>
      <c r="BP79" s="1309">
        <v>8.1</v>
      </c>
      <c r="BQ79" s="1309"/>
      <c r="BR79" s="1309"/>
      <c r="BS79" s="1309"/>
      <c r="BT79" s="1309"/>
      <c r="BU79" s="1309"/>
      <c r="BV79" s="1309"/>
      <c r="BW79" s="1309"/>
      <c r="BX79" s="1309">
        <v>8.5</v>
      </c>
      <c r="BY79" s="1309"/>
      <c r="BZ79" s="1309"/>
      <c r="CA79" s="1309"/>
      <c r="CB79" s="1309"/>
      <c r="CC79" s="1309"/>
      <c r="CD79" s="1309"/>
      <c r="CE79" s="1309"/>
      <c r="CF79" s="1309">
        <v>8.5</v>
      </c>
      <c r="CG79" s="1309"/>
      <c r="CH79" s="1309"/>
      <c r="CI79" s="1309"/>
      <c r="CJ79" s="1309"/>
      <c r="CK79" s="1309"/>
      <c r="CL79" s="1309"/>
      <c r="CM79" s="1309"/>
      <c r="CN79" s="1309">
        <v>8.6</v>
      </c>
      <c r="CO79" s="1309"/>
      <c r="CP79" s="1309"/>
      <c r="CQ79" s="1309"/>
      <c r="CR79" s="1309"/>
      <c r="CS79" s="1309"/>
      <c r="CT79" s="1309"/>
      <c r="CU79" s="1309"/>
      <c r="CV79" s="1309">
        <v>8.6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HECTVOvsrP8f0S4Jq2twIkCYe2haxrGoxW6Nxks24oXhIIXS6uciF40BL5PumUwOKgGs09bsSLX9OBXirUrfBQ==" saltValue="fyiQKeDR1tvS1tP5rJDn2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606</v>
      </c>
    </row>
  </sheetData>
  <sheetProtection algorithmName="SHA-512" hashValue="/ztMs2CuVUdAazgBPPQKBu+FYP4YZJUk5AfvMmZaMNNr2AROFy0JB8Z7LYut3TMNaizTdOxPMZ5ZOsQY9QW9Pw==" saltValue="RLXGvZG3IEpYrtxtWQCBP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607</v>
      </c>
    </row>
  </sheetData>
  <sheetProtection algorithmName="SHA-512" hashValue="mbCzKg1A6wWirf8UiRsCpFry8w/hd5q1eoX9ZUF3EEoscwTdX+FzjtIxRAsq31L1LiaXEbY9Av7LFVz2BcX3Vw==" saltValue="9m3bL+mwXlJgAm3Rea2QE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76157</v>
      </c>
      <c r="E3" s="162"/>
      <c r="F3" s="163">
        <v>128611</v>
      </c>
      <c r="G3" s="164"/>
      <c r="H3" s="165"/>
    </row>
    <row r="4" spans="1:8" x14ac:dyDescent="0.15">
      <c r="A4" s="166"/>
      <c r="B4" s="167"/>
      <c r="C4" s="168"/>
      <c r="D4" s="169">
        <v>27325</v>
      </c>
      <c r="E4" s="170"/>
      <c r="F4" s="171">
        <v>61552</v>
      </c>
      <c r="G4" s="172"/>
      <c r="H4" s="173"/>
    </row>
    <row r="5" spans="1:8" x14ac:dyDescent="0.15">
      <c r="A5" s="154" t="s">
        <v>546</v>
      </c>
      <c r="B5" s="159"/>
      <c r="C5" s="160"/>
      <c r="D5" s="161">
        <v>58001</v>
      </c>
      <c r="E5" s="162"/>
      <c r="F5" s="163">
        <v>168868</v>
      </c>
      <c r="G5" s="164"/>
      <c r="H5" s="165"/>
    </row>
    <row r="6" spans="1:8" x14ac:dyDescent="0.15">
      <c r="A6" s="166"/>
      <c r="B6" s="167"/>
      <c r="C6" s="168"/>
      <c r="D6" s="169">
        <v>30388</v>
      </c>
      <c r="E6" s="170"/>
      <c r="F6" s="171">
        <v>79360</v>
      </c>
      <c r="G6" s="172"/>
      <c r="H6" s="173"/>
    </row>
    <row r="7" spans="1:8" x14ac:dyDescent="0.15">
      <c r="A7" s="154" t="s">
        <v>547</v>
      </c>
      <c r="B7" s="159"/>
      <c r="C7" s="160"/>
      <c r="D7" s="161">
        <v>83416</v>
      </c>
      <c r="E7" s="162"/>
      <c r="F7" s="163">
        <v>202870</v>
      </c>
      <c r="G7" s="164"/>
      <c r="H7" s="165"/>
    </row>
    <row r="8" spans="1:8" x14ac:dyDescent="0.15">
      <c r="A8" s="166"/>
      <c r="B8" s="167"/>
      <c r="C8" s="168"/>
      <c r="D8" s="169">
        <v>64650</v>
      </c>
      <c r="E8" s="170"/>
      <c r="F8" s="171">
        <v>79735</v>
      </c>
      <c r="G8" s="172"/>
      <c r="H8" s="173"/>
    </row>
    <row r="9" spans="1:8" x14ac:dyDescent="0.15">
      <c r="A9" s="154" t="s">
        <v>548</v>
      </c>
      <c r="B9" s="159"/>
      <c r="C9" s="160"/>
      <c r="D9" s="161">
        <v>184223</v>
      </c>
      <c r="E9" s="162"/>
      <c r="F9" s="163">
        <v>167497</v>
      </c>
      <c r="G9" s="164"/>
      <c r="H9" s="165"/>
    </row>
    <row r="10" spans="1:8" x14ac:dyDescent="0.15">
      <c r="A10" s="166"/>
      <c r="B10" s="167"/>
      <c r="C10" s="168"/>
      <c r="D10" s="169">
        <v>89394</v>
      </c>
      <c r="E10" s="170"/>
      <c r="F10" s="171">
        <v>82571</v>
      </c>
      <c r="G10" s="172"/>
      <c r="H10" s="173"/>
    </row>
    <row r="11" spans="1:8" x14ac:dyDescent="0.15">
      <c r="A11" s="154" t="s">
        <v>549</v>
      </c>
      <c r="B11" s="159"/>
      <c r="C11" s="160"/>
      <c r="D11" s="161">
        <v>161354</v>
      </c>
      <c r="E11" s="162"/>
      <c r="F11" s="163">
        <v>190274</v>
      </c>
      <c r="G11" s="164"/>
      <c r="H11" s="165"/>
    </row>
    <row r="12" spans="1:8" x14ac:dyDescent="0.15">
      <c r="A12" s="166"/>
      <c r="B12" s="167"/>
      <c r="C12" s="174"/>
      <c r="D12" s="169">
        <v>89513</v>
      </c>
      <c r="E12" s="170"/>
      <c r="F12" s="171">
        <v>88584</v>
      </c>
      <c r="G12" s="172"/>
      <c r="H12" s="173"/>
    </row>
    <row r="13" spans="1:8" x14ac:dyDescent="0.15">
      <c r="A13" s="154"/>
      <c r="B13" s="159"/>
      <c r="C13" s="175"/>
      <c r="D13" s="176">
        <v>112630</v>
      </c>
      <c r="E13" s="177"/>
      <c r="F13" s="178">
        <v>171624</v>
      </c>
      <c r="G13" s="179"/>
      <c r="H13" s="165"/>
    </row>
    <row r="14" spans="1:8" x14ac:dyDescent="0.15">
      <c r="A14" s="166"/>
      <c r="B14" s="167"/>
      <c r="C14" s="168"/>
      <c r="D14" s="169">
        <v>60254</v>
      </c>
      <c r="E14" s="170"/>
      <c r="F14" s="171">
        <v>78360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5.76</v>
      </c>
      <c r="C19" s="180">
        <f>ROUND(VALUE(SUBSTITUTE(実質収支比率等に係る経年分析!G$48,"▲","-")),2)</f>
        <v>4.72</v>
      </c>
      <c r="D19" s="180">
        <f>ROUND(VALUE(SUBSTITUTE(実質収支比率等に係る経年分析!H$48,"▲","-")),2)</f>
        <v>6.11</v>
      </c>
      <c r="E19" s="180">
        <f>ROUND(VALUE(SUBSTITUTE(実質収支比率等に係る経年分析!I$48,"▲","-")),2)</f>
        <v>8.25</v>
      </c>
      <c r="F19" s="180">
        <f>ROUND(VALUE(SUBSTITUTE(実質収支比率等に係る経年分析!J$48,"▲","-")),2)</f>
        <v>4.0599999999999996</v>
      </c>
    </row>
    <row r="20" spans="1:11" x14ac:dyDescent="0.15">
      <c r="A20" s="180" t="s">
        <v>55</v>
      </c>
      <c r="B20" s="180">
        <f>ROUND(VALUE(SUBSTITUTE(実質収支比率等に係る経年分析!F$47,"▲","-")),2)</f>
        <v>40.29</v>
      </c>
      <c r="C20" s="180">
        <f>ROUND(VALUE(SUBSTITUTE(実質収支比率等に係る経年分析!G$47,"▲","-")),2)</f>
        <v>39.020000000000003</v>
      </c>
      <c r="D20" s="180">
        <f>ROUND(VALUE(SUBSTITUTE(実質収支比率等に係る経年分析!H$47,"▲","-")),2)</f>
        <v>36.71</v>
      </c>
      <c r="E20" s="180">
        <f>ROUND(VALUE(SUBSTITUTE(実質収支比率等に係る経年分析!I$47,"▲","-")),2)</f>
        <v>33.89</v>
      </c>
      <c r="F20" s="180">
        <f>ROUND(VALUE(SUBSTITUTE(実質収支比率等に係る経年分析!J$47,"▲","-")),2)</f>
        <v>30.72</v>
      </c>
    </row>
    <row r="21" spans="1:11" x14ac:dyDescent="0.15">
      <c r="A21" s="180" t="s">
        <v>56</v>
      </c>
      <c r="B21" s="180">
        <f>IF(ISNUMBER(VALUE(SUBSTITUTE(実質収支比率等に係る経年分析!F$49,"▲","-"))),ROUND(VALUE(SUBSTITUTE(実質収支比率等に係る経年分析!F$49,"▲","-")),2),NA())</f>
        <v>-1.52</v>
      </c>
      <c r="C21" s="180">
        <f>IF(ISNUMBER(VALUE(SUBSTITUTE(実質収支比率等に係る経年分析!G$49,"▲","-"))),ROUND(VALUE(SUBSTITUTE(実質収支比率等に係る経年分析!G$49,"▲","-")),2),NA())</f>
        <v>-5.92</v>
      </c>
      <c r="D21" s="180">
        <f>IF(ISNUMBER(VALUE(SUBSTITUTE(実質収支比率等に係る経年分析!H$49,"▲","-"))),ROUND(VALUE(SUBSTITUTE(実質収支比率等に係る経年分析!H$49,"▲","-")),2),NA())</f>
        <v>-5.73</v>
      </c>
      <c r="E21" s="180">
        <f>IF(ISNUMBER(VALUE(SUBSTITUTE(実質収支比率等に係る経年分析!I$49,"▲","-"))),ROUND(VALUE(SUBSTITUTE(実質収支比率等に係る経年分析!I$49,"▲","-")),2),NA())</f>
        <v>-5.75</v>
      </c>
      <c r="F21" s="180">
        <f>IF(ISNUMBER(VALUE(SUBSTITUTE(実質収支比率等に係る経年分析!J$49,"▲","-"))),ROUND(VALUE(SUBSTITUTE(実質収支比率等に係る経年分析!J$49,"▲","-")),2),NA())</f>
        <v>-14.51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1.1200000000000001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1.57</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6.36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4.3099999999999996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345</v>
      </c>
      <c r="E42" s="182"/>
      <c r="F42" s="182"/>
      <c r="G42" s="182">
        <f>'実質公債費比率（分子）の構造'!L$52</f>
        <v>451</v>
      </c>
      <c r="H42" s="182"/>
      <c r="I42" s="182"/>
      <c r="J42" s="182">
        <f>'実質公債費比率（分子）の構造'!M$52</f>
        <v>430</v>
      </c>
      <c r="K42" s="182"/>
      <c r="L42" s="182"/>
      <c r="M42" s="182">
        <f>'実質公債費比率（分子）の構造'!N$52</f>
        <v>418</v>
      </c>
      <c r="N42" s="182"/>
      <c r="O42" s="182"/>
      <c r="P42" s="182">
        <f>'実質公債費比率（分子）の構造'!O$52</f>
        <v>409</v>
      </c>
    </row>
    <row r="43" spans="1:16" x14ac:dyDescent="0.15">
      <c r="A43" s="182" t="s">
        <v>64</v>
      </c>
      <c r="B43" s="182">
        <f>'実質公債費比率（分子）の構造'!K$51</f>
        <v>2</v>
      </c>
      <c r="C43" s="182"/>
      <c r="D43" s="182"/>
      <c r="E43" s="182">
        <f>'実質公債費比率（分子）の構造'!L$51</f>
        <v>1</v>
      </c>
      <c r="F43" s="182"/>
      <c r="G43" s="182"/>
      <c r="H43" s="182">
        <f>'実質公債費比率（分子）の構造'!M$51</f>
        <v>1</v>
      </c>
      <c r="I43" s="182"/>
      <c r="J43" s="182"/>
      <c r="K43" s="182">
        <f>'実質公債費比率（分子）の構造'!N$51</f>
        <v>3</v>
      </c>
      <c r="L43" s="182"/>
      <c r="M43" s="182"/>
      <c r="N43" s="182">
        <f>'実質公債費比率（分子）の構造'!O$51</f>
        <v>0</v>
      </c>
      <c r="O43" s="182"/>
      <c r="P43" s="182"/>
    </row>
    <row r="44" spans="1:16" x14ac:dyDescent="0.15">
      <c r="A44" s="182" t="s">
        <v>65</v>
      </c>
      <c r="B44" s="182">
        <f>'実質公債費比率（分子）の構造'!K$50</f>
        <v>48</v>
      </c>
      <c r="C44" s="182"/>
      <c r="D44" s="182"/>
      <c r="E44" s="182">
        <f>'実質公債費比率（分子）の構造'!L$50</f>
        <v>48</v>
      </c>
      <c r="F44" s="182"/>
      <c r="G44" s="182"/>
      <c r="H44" s="182">
        <f>'実質公債費比率（分子）の構造'!M$50</f>
        <v>47</v>
      </c>
      <c r="I44" s="182"/>
      <c r="J44" s="182"/>
      <c r="K44" s="182">
        <f>'実質公債費比率（分子）の構造'!N$50</f>
        <v>46</v>
      </c>
      <c r="L44" s="182"/>
      <c r="M44" s="182"/>
      <c r="N44" s="182">
        <f>'実質公債費比率（分子）の構造'!O$50</f>
        <v>47</v>
      </c>
      <c r="O44" s="182"/>
      <c r="P44" s="182"/>
    </row>
    <row r="45" spans="1:16" x14ac:dyDescent="0.15">
      <c r="A45" s="182" t="s">
        <v>66</v>
      </c>
      <c r="B45" s="182">
        <f>'実質公債費比率（分子）の構造'!K$49</f>
        <v>114</v>
      </c>
      <c r="C45" s="182"/>
      <c r="D45" s="182"/>
      <c r="E45" s="182">
        <f>'実質公債費比率（分子）の構造'!L$49</f>
        <v>123</v>
      </c>
      <c r="F45" s="182"/>
      <c r="G45" s="182"/>
      <c r="H45" s="182">
        <f>'実質公債費比率（分子）の構造'!M$49</f>
        <v>92</v>
      </c>
      <c r="I45" s="182"/>
      <c r="J45" s="182"/>
      <c r="K45" s="182">
        <f>'実質公債費比率（分子）の構造'!N$49</f>
        <v>103</v>
      </c>
      <c r="L45" s="182"/>
      <c r="M45" s="182"/>
      <c r="N45" s="182">
        <f>'実質公債費比率（分子）の構造'!O$49</f>
        <v>65</v>
      </c>
      <c r="O45" s="182"/>
      <c r="P45" s="182"/>
    </row>
    <row r="46" spans="1:16" x14ac:dyDescent="0.15">
      <c r="A46" s="182" t="s">
        <v>67</v>
      </c>
      <c r="B46" s="182">
        <f>'実質公債費比率（分子）の構造'!K$48</f>
        <v>62</v>
      </c>
      <c r="C46" s="182"/>
      <c r="D46" s="182"/>
      <c r="E46" s="182">
        <f>'実質公債費比率（分子）の構造'!L$48</f>
        <v>67</v>
      </c>
      <c r="F46" s="182"/>
      <c r="G46" s="182"/>
      <c r="H46" s="182">
        <f>'実質公債費比率（分子）の構造'!M$48</f>
        <v>84</v>
      </c>
      <c r="I46" s="182"/>
      <c r="J46" s="182"/>
      <c r="K46" s="182">
        <f>'実質公債費比率（分子）の構造'!N$48</f>
        <v>102</v>
      </c>
      <c r="L46" s="182"/>
      <c r="M46" s="182"/>
      <c r="N46" s="182">
        <f>'実質公債費比率（分子）の構造'!O$48</f>
        <v>91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393</v>
      </c>
      <c r="C49" s="182"/>
      <c r="D49" s="182"/>
      <c r="E49" s="182">
        <f>'実質公債費比率（分子）の構造'!L$45</f>
        <v>541</v>
      </c>
      <c r="F49" s="182"/>
      <c r="G49" s="182"/>
      <c r="H49" s="182">
        <f>'実質公債費比率（分子）の構造'!M$45</f>
        <v>508</v>
      </c>
      <c r="I49" s="182"/>
      <c r="J49" s="182"/>
      <c r="K49" s="182">
        <f>'実質公債費比率（分子）の構造'!N$45</f>
        <v>489</v>
      </c>
      <c r="L49" s="182"/>
      <c r="M49" s="182"/>
      <c r="N49" s="182">
        <f>'実質公債費比率（分子）の構造'!O$45</f>
        <v>469</v>
      </c>
      <c r="O49" s="182"/>
      <c r="P49" s="182"/>
    </row>
    <row r="50" spans="1:16" x14ac:dyDescent="0.15">
      <c r="A50" s="182" t="s">
        <v>71</v>
      </c>
      <c r="B50" s="182" t="e">
        <f>NA()</f>
        <v>#N/A</v>
      </c>
      <c r="C50" s="182">
        <f>IF(ISNUMBER('実質公債費比率（分子）の構造'!K$53),'実質公債費比率（分子）の構造'!K$53,NA())</f>
        <v>274</v>
      </c>
      <c r="D50" s="182" t="e">
        <f>NA()</f>
        <v>#N/A</v>
      </c>
      <c r="E50" s="182" t="e">
        <f>NA()</f>
        <v>#N/A</v>
      </c>
      <c r="F50" s="182">
        <f>IF(ISNUMBER('実質公債費比率（分子）の構造'!L$53),'実質公債費比率（分子）の構造'!L$53,NA())</f>
        <v>329</v>
      </c>
      <c r="G50" s="182" t="e">
        <f>NA()</f>
        <v>#N/A</v>
      </c>
      <c r="H50" s="182" t="e">
        <f>NA()</f>
        <v>#N/A</v>
      </c>
      <c r="I50" s="182">
        <f>IF(ISNUMBER('実質公債費比率（分子）の構造'!M$53),'実質公債費比率（分子）の構造'!M$53,NA())</f>
        <v>302</v>
      </c>
      <c r="J50" s="182" t="e">
        <f>NA()</f>
        <v>#N/A</v>
      </c>
      <c r="K50" s="182" t="e">
        <f>NA()</f>
        <v>#N/A</v>
      </c>
      <c r="L50" s="182">
        <f>IF(ISNUMBER('実質公債費比率（分子）の構造'!N$53),'実質公債費比率（分子）の構造'!N$53,NA())</f>
        <v>325</v>
      </c>
      <c r="M50" s="182" t="e">
        <f>NA()</f>
        <v>#N/A</v>
      </c>
      <c r="N50" s="182" t="e">
        <f>NA()</f>
        <v>#N/A</v>
      </c>
      <c r="O50" s="182">
        <f>IF(ISNUMBER('実質公債費比率（分子）の構造'!O$53),'実質公債費比率（分子）の構造'!O$53,NA())</f>
        <v>263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4277</v>
      </c>
      <c r="E56" s="181"/>
      <c r="F56" s="181"/>
      <c r="G56" s="181">
        <f>'将来負担比率（分子）の構造'!J$52</f>
        <v>4023</v>
      </c>
      <c r="H56" s="181"/>
      <c r="I56" s="181"/>
      <c r="J56" s="181">
        <f>'将来負担比率（分子）の構造'!K$52</f>
        <v>3745</v>
      </c>
      <c r="K56" s="181"/>
      <c r="L56" s="181"/>
      <c r="M56" s="181">
        <f>'将来負担比率（分子）の構造'!L$52</f>
        <v>3776</v>
      </c>
      <c r="N56" s="181"/>
      <c r="O56" s="181"/>
      <c r="P56" s="181">
        <f>'将来負担比率（分子）の構造'!M$52</f>
        <v>3535</v>
      </c>
    </row>
    <row r="57" spans="1:16" x14ac:dyDescent="0.15">
      <c r="A57" s="181" t="s">
        <v>42</v>
      </c>
      <c r="B57" s="181"/>
      <c r="C57" s="181"/>
      <c r="D57" s="181">
        <f>'将来負担比率（分子）の構造'!I$51</f>
        <v>28</v>
      </c>
      <c r="E57" s="181"/>
      <c r="F57" s="181"/>
      <c r="G57" s="181">
        <f>'将来負担比率（分子）の構造'!J$51</f>
        <v>23</v>
      </c>
      <c r="H57" s="181"/>
      <c r="I57" s="181"/>
      <c r="J57" s="181">
        <f>'将来負担比率（分子）の構造'!K$51</f>
        <v>21</v>
      </c>
      <c r="K57" s="181"/>
      <c r="L57" s="181"/>
      <c r="M57" s="181">
        <f>'将来負担比率（分子）の構造'!L$51</f>
        <v>11</v>
      </c>
      <c r="N57" s="181"/>
      <c r="O57" s="181"/>
      <c r="P57" s="181">
        <f>'将来負担比率（分子）の構造'!M$51</f>
        <v>11</v>
      </c>
    </row>
    <row r="58" spans="1:16" x14ac:dyDescent="0.15">
      <c r="A58" s="181" t="s">
        <v>41</v>
      </c>
      <c r="B58" s="181"/>
      <c r="C58" s="181"/>
      <c r="D58" s="181">
        <f>'将来負担比率（分子）の構造'!I$50</f>
        <v>3720</v>
      </c>
      <c r="E58" s="181"/>
      <c r="F58" s="181"/>
      <c r="G58" s="181">
        <f>'将来負担比率（分子）の構造'!J$50</f>
        <v>3657</v>
      </c>
      <c r="H58" s="181"/>
      <c r="I58" s="181"/>
      <c r="J58" s="181">
        <f>'将来負担比率（分子）の構造'!K$50</f>
        <v>3500</v>
      </c>
      <c r="K58" s="181"/>
      <c r="L58" s="181"/>
      <c r="M58" s="181">
        <f>'将来負担比率（分子）の構造'!L$50</f>
        <v>3487</v>
      </c>
      <c r="N58" s="181"/>
      <c r="O58" s="181"/>
      <c r="P58" s="181">
        <f>'将来負担比率（分子）の構造'!M$50</f>
        <v>3126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637</v>
      </c>
      <c r="C62" s="181"/>
      <c r="D62" s="181"/>
      <c r="E62" s="181">
        <f>'将来負担比率（分子）の構造'!J$45</f>
        <v>616</v>
      </c>
      <c r="F62" s="181"/>
      <c r="G62" s="181"/>
      <c r="H62" s="181">
        <f>'将来負担比率（分子）の構造'!K$45</f>
        <v>553</v>
      </c>
      <c r="I62" s="181"/>
      <c r="J62" s="181"/>
      <c r="K62" s="181">
        <f>'将来負担比率（分子）の構造'!L$45</f>
        <v>516</v>
      </c>
      <c r="L62" s="181"/>
      <c r="M62" s="181"/>
      <c r="N62" s="181">
        <f>'将来負担比率（分子）の構造'!M$45</f>
        <v>476</v>
      </c>
      <c r="O62" s="181"/>
      <c r="P62" s="181"/>
    </row>
    <row r="63" spans="1:16" x14ac:dyDescent="0.15">
      <c r="A63" s="181" t="s">
        <v>34</v>
      </c>
      <c r="B63" s="181">
        <f>'将来負担比率（分子）の構造'!I$44</f>
        <v>675</v>
      </c>
      <c r="C63" s="181"/>
      <c r="D63" s="181"/>
      <c r="E63" s="181">
        <f>'将来負担比率（分子）の構造'!J$44</f>
        <v>565</v>
      </c>
      <c r="F63" s="181"/>
      <c r="G63" s="181"/>
      <c r="H63" s="181">
        <f>'将来負担比率（分子）の構造'!K$44</f>
        <v>471</v>
      </c>
      <c r="I63" s="181"/>
      <c r="J63" s="181"/>
      <c r="K63" s="181">
        <f>'将来負担比率（分子）の構造'!L$44</f>
        <v>374</v>
      </c>
      <c r="L63" s="181"/>
      <c r="M63" s="181"/>
      <c r="N63" s="181">
        <f>'将来負担比率（分子）の構造'!M$44</f>
        <v>302</v>
      </c>
      <c r="O63" s="181"/>
      <c r="P63" s="181"/>
    </row>
    <row r="64" spans="1:16" x14ac:dyDescent="0.15">
      <c r="A64" s="181" t="s">
        <v>33</v>
      </c>
      <c r="B64" s="181">
        <f>'将来負担比率（分子）の構造'!I$43</f>
        <v>1173</v>
      </c>
      <c r="C64" s="181"/>
      <c r="D64" s="181"/>
      <c r="E64" s="181">
        <f>'将来負担比率（分子）の構造'!J$43</f>
        <v>1171</v>
      </c>
      <c r="F64" s="181"/>
      <c r="G64" s="181"/>
      <c r="H64" s="181">
        <f>'将来負担比率（分子）の構造'!K$43</f>
        <v>1320</v>
      </c>
      <c r="I64" s="181"/>
      <c r="J64" s="181"/>
      <c r="K64" s="181">
        <f>'将来負担比率（分子）の構造'!L$43</f>
        <v>1297</v>
      </c>
      <c r="L64" s="181"/>
      <c r="M64" s="181"/>
      <c r="N64" s="181">
        <f>'将来負担比率（分子）の構造'!M$43</f>
        <v>1326</v>
      </c>
      <c r="O64" s="181"/>
      <c r="P64" s="181"/>
    </row>
    <row r="65" spans="1:16" x14ac:dyDescent="0.15">
      <c r="A65" s="181" t="s">
        <v>32</v>
      </c>
      <c r="B65" s="181">
        <f>'将来負担比率（分子）の構造'!I$42</f>
        <v>469</v>
      </c>
      <c r="C65" s="181"/>
      <c r="D65" s="181"/>
      <c r="E65" s="181">
        <f>'将来負担比率（分子）の構造'!J$42</f>
        <v>1963</v>
      </c>
      <c r="F65" s="181"/>
      <c r="G65" s="181"/>
      <c r="H65" s="181">
        <f>'将来負担比率（分子）の構造'!K$42</f>
        <v>1843</v>
      </c>
      <c r="I65" s="181"/>
      <c r="J65" s="181"/>
      <c r="K65" s="181">
        <f>'将来負担比率（分子）の構造'!L$42</f>
        <v>1729</v>
      </c>
      <c r="L65" s="181"/>
      <c r="M65" s="181"/>
      <c r="N65" s="181">
        <f>'将来負担比率（分子）の構造'!M$42</f>
        <v>1574</v>
      </c>
      <c r="O65" s="181"/>
      <c r="P65" s="181"/>
    </row>
    <row r="66" spans="1:16" x14ac:dyDescent="0.15">
      <c r="A66" s="181" t="s">
        <v>31</v>
      </c>
      <c r="B66" s="181">
        <f>'将来負担比率（分子）の構造'!I$41</f>
        <v>4681</v>
      </c>
      <c r="C66" s="181"/>
      <c r="D66" s="181"/>
      <c r="E66" s="181">
        <f>'将来負担比率（分子）の構造'!J$41</f>
        <v>4367</v>
      </c>
      <c r="F66" s="181"/>
      <c r="G66" s="181"/>
      <c r="H66" s="181">
        <f>'将来負担比率（分子）の構造'!K$41</f>
        <v>4067</v>
      </c>
      <c r="I66" s="181"/>
      <c r="J66" s="181"/>
      <c r="K66" s="181">
        <f>'将来負担比率（分子）の構造'!L$41</f>
        <v>3981</v>
      </c>
      <c r="L66" s="181"/>
      <c r="M66" s="181"/>
      <c r="N66" s="181">
        <f>'将来負担比率（分子）の構造'!M$41</f>
        <v>3748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980</v>
      </c>
      <c r="G67" s="181" t="e">
        <f>NA()</f>
        <v>#N/A</v>
      </c>
      <c r="H67" s="181" t="e">
        <f>NA()</f>
        <v>#N/A</v>
      </c>
      <c r="I67" s="181">
        <f>IF(ISNUMBER('将来負担比率（分子）の構造'!K$53), IF('将来負担比率（分子）の構造'!K$53 &lt; 0, 0, '将来負担比率（分子）の構造'!K$53), NA())</f>
        <v>988</v>
      </c>
      <c r="J67" s="181" t="e">
        <f>NA()</f>
        <v>#N/A</v>
      </c>
      <c r="K67" s="181" t="e">
        <f>NA()</f>
        <v>#N/A</v>
      </c>
      <c r="L67" s="181">
        <f>IF(ISNUMBER('将来負担比率（分子）の構造'!L$53), IF('将来負担比率（分子）の構造'!L$53 &lt; 0, 0, '将来負担比率（分子）の構造'!L$53), NA())</f>
        <v>623</v>
      </c>
      <c r="M67" s="181" t="e">
        <f>NA()</f>
        <v>#N/A</v>
      </c>
      <c r="N67" s="181" t="e">
        <f>NA()</f>
        <v>#N/A</v>
      </c>
      <c r="O67" s="181">
        <f>IF(ISNUMBER('将来負担比率（分子）の構造'!M$53), IF('将来負担比率（分子）の構造'!M$53 &lt; 0, 0, '将来負担比率（分子）の構造'!M$53), NA())</f>
        <v>753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852</v>
      </c>
      <c r="C72" s="185">
        <f>基金残高に係る経年分析!G55</f>
        <v>781</v>
      </c>
      <c r="D72" s="185">
        <f>基金残高に係る経年分析!H55</f>
        <v>705</v>
      </c>
    </row>
    <row r="73" spans="1:16" x14ac:dyDescent="0.15">
      <c r="A73" s="184" t="s">
        <v>78</v>
      </c>
      <c r="B73" s="185">
        <f>基金残高に係る経年分析!F56</f>
        <v>73</v>
      </c>
      <c r="C73" s="185">
        <f>基金残高に係る経年分析!G56</f>
        <v>73</v>
      </c>
      <c r="D73" s="185">
        <f>基金残高に係る経年分析!H56</f>
        <v>53</v>
      </c>
    </row>
    <row r="74" spans="1:16" x14ac:dyDescent="0.15">
      <c r="A74" s="184" t="s">
        <v>79</v>
      </c>
      <c r="B74" s="185">
        <f>基金残高に係る経年分析!F57</f>
        <v>2357</v>
      </c>
      <c r="C74" s="185">
        <f>基金残高に係る経年分析!G57</f>
        <v>2414</v>
      </c>
      <c r="D74" s="185">
        <f>基金残高に係る経年分析!H57</f>
        <v>2187</v>
      </c>
    </row>
  </sheetData>
  <sheetProtection algorithmName="SHA-512" hashValue="Hpjvnzm8nCHFb2c0qLIcNjXb7o+UbwfefJHxgnStQeADis4PgKIE6TyEcdi1LZ6WXP9HPC6IyfF44cyhOLTQhA==" saltValue="wvVHTeluaDU01c6S9nikQ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2021-03-03T06:22:34Z</cp:lastPrinted>
  <dcterms:created xsi:type="dcterms:W3CDTF">2021-02-05T00:57:45Z</dcterms:created>
  <dcterms:modified xsi:type="dcterms:W3CDTF">2021-09-09T07:13:16Z</dcterms:modified>
  <cp:category/>
</cp:coreProperties>
</file>