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1\大間町共有\07 生活整備課\20 和田健人\"/>
    </mc:Choice>
  </mc:AlternateContent>
  <workbookProtection workbookAlgorithmName="SHA-512" workbookHashValue="KUYWPnnMqCF6BHAP0hP0pgJH9Na41nrXhK3YNsW8McylJHv/LqhT9nPAUSFdHk+bG2x9dRAVZn2CcaB8mDv29Q==" workbookSaltValue="NdfR68xyar8NV2eei2MMzQ==" workbookSpinCount="100000" lockStructure="1"/>
  <bookViews>
    <workbookView xWindow="0" yWindow="0" windowWidth="20490" windowHeight="715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<sst xmlns="http://schemas.openxmlformats.org/spreadsheetml/2006/main" count="236" uniqueCount="122">
  <si>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</si>
  <si>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</si>
  <si>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</si>
  <si>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</si>
  <si>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</si>
  <si>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</si>
  <si>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</si>
  <si>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</si>
  <si>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</si>
  <si>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</si>
  <si>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</si>
  <si>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</si>
  <si>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</si>
  <si>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</si>
  <si>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</si>
  <si>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</si>
  <si>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</si>
  <si>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</si>
  <si>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</si>
  <si>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</si>
  <si>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</si>
  <si>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</si>
  <si>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</si>
  <si>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</si>
  <si>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</si>
  <si>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</si>
  <si>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</si>
  <si>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</si>
  <si>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</si>
  <si>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</si>
  <si>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</si>
  <si>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</si>
  <si>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</si>
  <si>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</si>
  <si>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</si>
  <si>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</si>
  <si>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</si>
  <si>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</si>
  <si>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</si>
  <si>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</si>
  <si>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</si>
  <si>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</si>
  <si>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</si>
  <si>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</si>
  <si>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</si>
  <si>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</si>
  <si>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</si>
  <si>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</si>
  <si>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</si>
  <si>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</si>
  <si>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</si>
  <si>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</si>
  <si>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</si>
  <si>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</si>
  <si>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</si>
  <si>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</si>
  <si>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</si>
  <si>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</si>
  <si>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</si>
  <si>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</si>
  <si>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</si>
  <si>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</si>
  <si>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</si>
  <si>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</si>
  <si>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</si>
  <si>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</si>
  <si>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</si>
  <si>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</si>
  <si>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</si>
  <si>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</si>
  <si>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</si>
  <si>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</si>
  <si>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</si>
  <si>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</si>
  <si>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</si>
  <si>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</si>
  <si>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</si>
  <si>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</si>
  <si>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</si>
  <si>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</si>
  <si>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</si>
  <si>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</si>
  <si>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</si>
  <si>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</si>
  <si>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</si>
  <si>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</si>
  <si>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</si>
  <si>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</si>
  <si>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</si>
  <si>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</si>
  <si>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</si>
  <si>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</si>
  <si>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</si>
  <si>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</si>
  <si>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</si>
  <si>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</si>
  <si>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</si>
  <si>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</si>
  <si>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</si>
  <si>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大間町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</si>
  <si>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</si>
  <si>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</si>
  <si>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</si>
  <si>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</si>
  <si>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</si>
  <si>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</si>
  <si>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</si>
  <si>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</si>
  <si>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</si>
  <si>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</si>
  <si>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</si>
  <si>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</si>
  <si>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</si>
  <si>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</si>
  <si>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</si>
  <si>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</si>
  <si>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</si>
  <si>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</si>
  <si>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</si>
  <si>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　　　　　　　　　　　　　　　　　　　　これまで50％台で推移していましたが、R2年度はそれを下回る割合となりました。今後、地方債の償還が進むことで改善が見込まれます。　　　
④企業債残高対事業規模比率　　　　　　　　　　　企業債の償還金を一般会計からの繰入金で賄っているため、数値は0となっています。　　　　　　　　　
⑤経費回収率　　　　　　　　　　　　　　　　　　　汚水処理費が高額であり、使用料の収入のみでは賄えない状況となっています。　　　　　　　　　　　　　⑥汚水処理原価　　　　　　　　　　　　　　　　　　維持管理費が増加し、その影響で汚水処理原価も上昇しています。　　　　　　　　　　　　　　　　　
⑦施設使用率　　　　　　　　　　　　　　　　　　　　　流入汚水量が少なく、施設利用率は23.2％となっています。　　　　　　　　　　　　　　　　　　　　　
⑧水洗化率　　　　　　　　　　　　　　　　　　　　水洗化率（接続率）は、45.71％であり、低い水準となっています。　　　　　　　　　　　　　　　　　　　　　　　　　　　　　　　　　　　　　　</t>
    <rPh sb="1" eb="4">
      <t>シュウエキテキ</t>
    </rPh>
    <rPh sb="4" eb="6">
      <t>シュウシ</t>
    </rPh>
    <rPh sb="6" eb="8">
      <t>ヒリツ</t>
    </rPh>
    <rPh sb="35" eb="36">
      <t>ダイ</t>
    </rPh>
    <rPh sb="37" eb="39">
      <t>スイイ</t>
    </rPh>
    <rPh sb="67" eb="69">
      <t>コンゴ</t>
    </rPh>
    <rPh sb="70" eb="73">
      <t>チホウサイ</t>
    </rPh>
    <rPh sb="74" eb="76">
      <t>ショウカン</t>
    </rPh>
    <rPh sb="77" eb="78">
      <t>スス</t>
    </rPh>
    <rPh sb="82" eb="84">
      <t>カイゼン</t>
    </rPh>
    <rPh sb="85" eb="87">
      <t>ミコ</t>
    </rPh>
    <rPh sb="97" eb="99">
      <t>キギョウ</t>
    </rPh>
    <rPh sb="99" eb="100">
      <t>サイ</t>
    </rPh>
    <rPh sb="100" eb="102">
      <t>ザンダカ</t>
    </rPh>
    <rPh sb="102" eb="103">
      <t>タイ</t>
    </rPh>
    <rPh sb="103" eb="105">
      <t>ジギョウ</t>
    </rPh>
    <rPh sb="105" eb="107">
      <t>キボ</t>
    </rPh>
    <rPh sb="107" eb="109">
      <t>ヒリツ</t>
    </rPh>
    <rPh sb="120" eb="122">
      <t>キギョウ</t>
    </rPh>
    <rPh sb="122" eb="123">
      <t>サイ</t>
    </rPh>
    <rPh sb="124" eb="126">
      <t>ショウカン</t>
    </rPh>
    <rPh sb="126" eb="127">
      <t>キン</t>
    </rPh>
    <rPh sb="128" eb="130">
      <t>イッパン</t>
    </rPh>
    <rPh sb="130" eb="132">
      <t>カイケイ</t>
    </rPh>
    <rPh sb="135" eb="137">
      <t>クリイレ</t>
    </rPh>
    <rPh sb="137" eb="138">
      <t>キン</t>
    </rPh>
    <rPh sb="139" eb="140">
      <t>マカナ</t>
    </rPh>
    <rPh sb="147" eb="149">
      <t>スウチ</t>
    </rPh>
    <rPh sb="170" eb="172">
      <t>ケイヒ</t>
    </rPh>
    <rPh sb="172" eb="174">
      <t>カイシュウ</t>
    </rPh>
    <rPh sb="174" eb="175">
      <t>リツ</t>
    </rPh>
    <rPh sb="194" eb="196">
      <t>オスイ</t>
    </rPh>
    <rPh sb="196" eb="198">
      <t>ショリ</t>
    </rPh>
    <rPh sb="198" eb="199">
      <t>ヒ</t>
    </rPh>
    <rPh sb="200" eb="202">
      <t>コウガク</t>
    </rPh>
    <rPh sb="206" eb="209">
      <t>シヨウリョウ</t>
    </rPh>
    <rPh sb="210" eb="212">
      <t>シュウニュウ</t>
    </rPh>
    <rPh sb="216" eb="217">
      <t>マカナ</t>
    </rPh>
    <rPh sb="220" eb="222">
      <t>ジョウキョウ</t>
    </rPh>
    <rPh sb="244" eb="246">
      <t>オスイ</t>
    </rPh>
    <rPh sb="246" eb="248">
      <t>ショリ</t>
    </rPh>
    <rPh sb="248" eb="250">
      <t>ゲンカ</t>
    </rPh>
    <rPh sb="268" eb="270">
      <t>イジ</t>
    </rPh>
    <rPh sb="270" eb="273">
      <t>カンリヒ</t>
    </rPh>
    <rPh sb="274" eb="276">
      <t>ゾウカ</t>
    </rPh>
    <rPh sb="280" eb="282">
      <t>エイキョウ</t>
    </rPh>
    <rPh sb="283" eb="285">
      <t>オスイ</t>
    </rPh>
    <rPh sb="285" eb="287">
      <t>ショリ</t>
    </rPh>
    <rPh sb="287" eb="289">
      <t>ゲンカ</t>
    </rPh>
    <rPh sb="290" eb="292">
      <t>ジョウショウ</t>
    </rPh>
    <rPh sb="317" eb="319">
      <t>シセツ</t>
    </rPh>
    <rPh sb="319" eb="321">
      <t>シヨウ</t>
    </rPh>
    <rPh sb="321" eb="322">
      <t>リツ</t>
    </rPh>
    <rPh sb="343" eb="345">
      <t>リュウニュウ</t>
    </rPh>
    <rPh sb="345" eb="347">
      <t>オスイ</t>
    </rPh>
    <rPh sb="347" eb="348">
      <t>リョウ</t>
    </rPh>
    <rPh sb="349" eb="350">
      <t>スク</t>
    </rPh>
    <rPh sb="353" eb="355">
      <t>シセツ</t>
    </rPh>
    <rPh sb="355" eb="357">
      <t>リヨウ</t>
    </rPh>
    <rPh sb="357" eb="358">
      <t>リツ</t>
    </rPh>
    <rPh sb="395" eb="398">
      <t>スイセンカ</t>
    </rPh>
    <rPh sb="398" eb="399">
      <t>リツ</t>
    </rPh>
    <rPh sb="419" eb="422">
      <t>スイセンカ</t>
    </rPh>
    <rPh sb="422" eb="423">
      <t>リツ</t>
    </rPh>
    <rPh sb="424" eb="426">
      <t>セツゾク</t>
    </rPh>
    <rPh sb="426" eb="427">
      <t>リツ</t>
    </rPh>
    <rPh sb="440" eb="441">
      <t>ヒク</t>
    </rPh>
    <rPh sb="442" eb="444">
      <t>スイジュン</t>
    </rPh>
    <phoneticPr fontId="4"/>
  </si>
  <si>
    <t>浄化センター(処理場）については、供用開始から15年が経過しており、現在施設の再構築基本設計に伴い、ｽﾄｯｸﾏﾈｼﾞﾒﾝﾄ実施計画（調査）を行っています。引続き調査・計画策定・詳細設計を進め施設の再構築を行うことにより、施設の延命化を図る事が重要であります。　　　　　　　　　　　　　　　　
町内のﾏﾝﾎｰﾙﾎﾟﾝﾌﾟ場においては、制御盤内の無線機器の規格が変わり、既設通報装置のﾒﾝﾃﾅﾝｽができなくなるため、令和元年度より更新工事を実施しています。                                      又、下水道管路施設等の点検（老朽化）については、面整備済みのｴﾘｱを分割し、点検計画を策定のうえｴﾘｱ毎に定期的な点検作業と、状況に応じた修繕を実施するものです。</t>
    <rPh sb="0" eb="2">
      <t>ジョウカ</t>
    </rPh>
    <rPh sb="7" eb="10">
      <t>ショリジョウ</t>
    </rPh>
    <rPh sb="17" eb="19">
      <t>キョウヨウ</t>
    </rPh>
    <rPh sb="19" eb="21">
      <t>カイシ</t>
    </rPh>
    <rPh sb="25" eb="26">
      <t>ネン</t>
    </rPh>
    <rPh sb="27" eb="29">
      <t>ケイカ</t>
    </rPh>
    <rPh sb="34" eb="36">
      <t>ゲンザイ</t>
    </rPh>
    <rPh sb="36" eb="38">
      <t>シセツ</t>
    </rPh>
    <rPh sb="39" eb="42">
      <t>サイコウチク</t>
    </rPh>
    <rPh sb="42" eb="44">
      <t>キホン</t>
    </rPh>
    <rPh sb="44" eb="46">
      <t>セッケイ</t>
    </rPh>
    <rPh sb="47" eb="48">
      <t>トモナ</t>
    </rPh>
    <rPh sb="61" eb="63">
      <t>ジッシ</t>
    </rPh>
    <rPh sb="63" eb="65">
      <t>ケイカク</t>
    </rPh>
    <rPh sb="66" eb="68">
      <t>チョウサ</t>
    </rPh>
    <rPh sb="70" eb="71">
      <t>オコナ</t>
    </rPh>
    <rPh sb="77" eb="79">
      <t>ヒキツヅ</t>
    </rPh>
    <rPh sb="80" eb="82">
      <t>チョウサ</t>
    </rPh>
    <rPh sb="83" eb="85">
      <t>ケイカク</t>
    </rPh>
    <rPh sb="85" eb="87">
      <t>サクテイ</t>
    </rPh>
    <rPh sb="88" eb="90">
      <t>ショウサイ</t>
    </rPh>
    <rPh sb="90" eb="92">
      <t>セッケイ</t>
    </rPh>
    <rPh sb="92" eb="94">
      <t>ススメ</t>
    </rPh>
    <rPh sb="93" eb="94">
      <t>スス</t>
    </rPh>
    <rPh sb="95" eb="97">
      <t>シセツ</t>
    </rPh>
    <rPh sb="98" eb="101">
      <t>サイコウチク</t>
    </rPh>
    <rPh sb="102" eb="103">
      <t>オコナ</t>
    </rPh>
    <rPh sb="110" eb="112">
      <t>シセツ</t>
    </rPh>
    <rPh sb="113" eb="115">
      <t>エンメイ</t>
    </rPh>
    <rPh sb="115" eb="116">
      <t>カ</t>
    </rPh>
    <rPh sb="117" eb="118">
      <t>ハカ</t>
    </rPh>
    <rPh sb="119" eb="120">
      <t>コト</t>
    </rPh>
    <rPh sb="121" eb="123">
      <t>ジュウヨウ</t>
    </rPh>
    <rPh sb="146" eb="148">
      <t>チョウナイ</t>
    </rPh>
    <rPh sb="159" eb="160">
      <t>ジョウ</t>
    </rPh>
    <rPh sb="166" eb="169">
      <t>セイギョバン</t>
    </rPh>
    <rPh sb="169" eb="170">
      <t>ナイ</t>
    </rPh>
    <rPh sb="171" eb="173">
      <t>ムセン</t>
    </rPh>
    <rPh sb="173" eb="175">
      <t>キキ</t>
    </rPh>
    <rPh sb="176" eb="178">
      <t>キカク</t>
    </rPh>
    <rPh sb="179" eb="180">
      <t>カ</t>
    </rPh>
    <rPh sb="183" eb="185">
      <t>キセツ</t>
    </rPh>
    <rPh sb="185" eb="187">
      <t>ツウホウ</t>
    </rPh>
    <rPh sb="187" eb="189">
      <t>ソウチ</t>
    </rPh>
    <rPh sb="206" eb="207">
      <t>レイ</t>
    </rPh>
    <rPh sb="207" eb="208">
      <t>ワ</t>
    </rPh>
    <rPh sb="208" eb="210">
      <t>ガンネン</t>
    </rPh>
    <rPh sb="210" eb="211">
      <t>ド</t>
    </rPh>
    <rPh sb="213" eb="215">
      <t>コウシン</t>
    </rPh>
    <rPh sb="215" eb="217">
      <t>コウジ</t>
    </rPh>
    <rPh sb="218" eb="220">
      <t>ジッシ</t>
    </rPh>
    <rPh sb="264" eb="265">
      <t>マタ</t>
    </rPh>
    <rPh sb="266" eb="269">
      <t>ゲスイドウ</t>
    </rPh>
    <rPh sb="269" eb="271">
      <t>カンロ</t>
    </rPh>
    <rPh sb="271" eb="273">
      <t>シセツ</t>
    </rPh>
    <rPh sb="273" eb="274">
      <t>ナド</t>
    </rPh>
    <rPh sb="275" eb="277">
      <t>テンケン</t>
    </rPh>
    <rPh sb="278" eb="281">
      <t>ロウキュウカ</t>
    </rPh>
    <rPh sb="288" eb="289">
      <t>メン</t>
    </rPh>
    <rPh sb="289" eb="291">
      <t>セイビ</t>
    </rPh>
    <rPh sb="291" eb="292">
      <t>ズ</t>
    </rPh>
    <rPh sb="298" eb="300">
      <t>ブンカツ</t>
    </rPh>
    <rPh sb="302" eb="304">
      <t>テンケン</t>
    </rPh>
    <rPh sb="304" eb="306">
      <t>ケイカク</t>
    </rPh>
    <rPh sb="307" eb="309">
      <t>サクテイ</t>
    </rPh>
    <rPh sb="315" eb="316">
      <t>ゴト</t>
    </rPh>
    <rPh sb="317" eb="320">
      <t>テイキテキ</t>
    </rPh>
    <rPh sb="321" eb="323">
      <t>テンケン</t>
    </rPh>
    <rPh sb="323" eb="325">
      <t>サギョウ</t>
    </rPh>
    <rPh sb="327" eb="329">
      <t>ジョウキョウ</t>
    </rPh>
    <rPh sb="330" eb="331">
      <t>オウ</t>
    </rPh>
    <rPh sb="333" eb="335">
      <t>シュウゼン</t>
    </rPh>
    <rPh sb="336" eb="338">
      <t>ジッシ</t>
    </rPh>
    <phoneticPr fontId="4"/>
  </si>
  <si>
    <r>
      <t>表から分析すると、収益的収支比率、経費回収率、施設利用率は、いずれも該当値が数％上がっているが、類似団体の平均と比較すると良い数値とは言えない状況です。　　　
主な原因として、下水道への接続率の低さや下水道受益者分担金・下水道使用料の未納及び施設の維持管理費がかさ</t>
    </r>
    <r>
      <rPr>
        <sz val="10"/>
        <rFont val="ＭＳ ゴシック"/>
        <family val="3"/>
        <charset val="128"/>
      </rPr>
      <t>んでいる</t>
    </r>
    <r>
      <rPr>
        <sz val="10"/>
        <color theme="1"/>
        <rFont val="ＭＳ ゴシック"/>
        <family val="3"/>
        <charset val="128"/>
      </rPr>
      <t>状況が挙げられます。　　　　　　　
特定環境保全公共下水道事業は、公共下水道に比べて規模が小さく、事業の性格上、独立採算によることが困難な事業であり、一般会計繰入金により収入不足を補填しています。又、下水道施設は将来的には更新改築が必要となり、多額の財政負担が見込まれています。大間町の下水道事業の経営健全化・効率的に向けた今後の取組として、汚水処理計画の見直し、収納率の向上及び使用料水準の適正化、維持管理の最適化を目指して取り組んでいく必要があります。</t>
    </r>
    <r>
      <rPr>
        <sz val="10"/>
        <color rgb="FFFF0000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そのためにも、長期的な基本計画である経営戦略の改定し、経営の健全化を図るための取組を進めていきます。</t>
    </r>
    <rPh sb="0" eb="1">
      <t>ヒョウ</t>
    </rPh>
    <rPh sb="3" eb="5">
      <t>ブンセキ</t>
    </rPh>
    <rPh sb="9" eb="12">
      <t>シュウエキテキ</t>
    </rPh>
    <rPh sb="12" eb="14">
      <t>シュウシ</t>
    </rPh>
    <rPh sb="14" eb="16">
      <t>ヒリツ</t>
    </rPh>
    <rPh sb="17" eb="19">
      <t>ケイヒ</t>
    </rPh>
    <rPh sb="19" eb="21">
      <t>カイシュウ</t>
    </rPh>
    <rPh sb="21" eb="22">
      <t>リツ</t>
    </rPh>
    <rPh sb="23" eb="25">
      <t>シセツ</t>
    </rPh>
    <rPh sb="25" eb="27">
      <t>リヨウ</t>
    </rPh>
    <rPh sb="27" eb="28">
      <t>リツ</t>
    </rPh>
    <rPh sb="34" eb="36">
      <t>ガイトウ</t>
    </rPh>
    <rPh sb="36" eb="37">
      <t>チ</t>
    </rPh>
    <rPh sb="38" eb="39">
      <t>スウ</t>
    </rPh>
    <rPh sb="40" eb="41">
      <t>ア</t>
    </rPh>
    <rPh sb="48" eb="50">
      <t>ルイジ</t>
    </rPh>
    <rPh sb="50" eb="52">
      <t>ダンタイ</t>
    </rPh>
    <rPh sb="53" eb="55">
      <t>ヘイキン</t>
    </rPh>
    <rPh sb="56" eb="58">
      <t>ヒカク</t>
    </rPh>
    <rPh sb="61" eb="62">
      <t>ヨ</t>
    </rPh>
    <rPh sb="63" eb="65">
      <t>スウチ</t>
    </rPh>
    <rPh sb="67" eb="68">
      <t>イ</t>
    </rPh>
    <rPh sb="71" eb="73">
      <t>ジョウキョウ</t>
    </rPh>
    <rPh sb="80" eb="81">
      <t>オモ</t>
    </rPh>
    <rPh sb="82" eb="84">
      <t>ゲンイン</t>
    </rPh>
    <rPh sb="88" eb="91">
      <t>ゲスイドウ</t>
    </rPh>
    <rPh sb="93" eb="95">
      <t>セツゾク</t>
    </rPh>
    <rPh sb="95" eb="96">
      <t>リツ</t>
    </rPh>
    <rPh sb="97" eb="98">
      <t>ヒク</t>
    </rPh>
    <rPh sb="100" eb="103">
      <t>ゲスイドウ</t>
    </rPh>
    <rPh sb="103" eb="106">
      <t>ジュエキシャ</t>
    </rPh>
    <rPh sb="106" eb="109">
      <t>ブンタンキン</t>
    </rPh>
    <rPh sb="110" eb="113">
      <t>ゲスイドウ</t>
    </rPh>
    <rPh sb="113" eb="116">
      <t>シヨウリョウ</t>
    </rPh>
    <rPh sb="117" eb="119">
      <t>ミノウ</t>
    </rPh>
    <rPh sb="119" eb="120">
      <t>オヨ</t>
    </rPh>
    <rPh sb="121" eb="123">
      <t>シセツ</t>
    </rPh>
    <rPh sb="124" eb="126">
      <t>イジ</t>
    </rPh>
    <rPh sb="126" eb="129">
      <t>カンリヒ</t>
    </rPh>
    <rPh sb="136" eb="138">
      <t>ジョウキョウ</t>
    </rPh>
    <rPh sb="139" eb="140">
      <t>ア</t>
    </rPh>
    <rPh sb="154" eb="156">
      <t>トクテイ</t>
    </rPh>
    <rPh sb="156" eb="158">
      <t>カンキョウ</t>
    </rPh>
    <rPh sb="158" eb="160">
      <t>ホゼン</t>
    </rPh>
    <rPh sb="160" eb="162">
      <t>コウキョウ</t>
    </rPh>
    <rPh sb="162" eb="165">
      <t>ゲスイドウ</t>
    </rPh>
    <rPh sb="165" eb="167">
      <t>ジギョウ</t>
    </rPh>
    <rPh sb="169" eb="171">
      <t>コウキョウ</t>
    </rPh>
    <rPh sb="171" eb="174">
      <t>ゲスイドウ</t>
    </rPh>
    <rPh sb="175" eb="176">
      <t>クラ</t>
    </rPh>
    <rPh sb="178" eb="180">
      <t>キボ</t>
    </rPh>
    <rPh sb="181" eb="182">
      <t>チイ</t>
    </rPh>
    <rPh sb="185" eb="187">
      <t>ジギョウ</t>
    </rPh>
    <rPh sb="188" eb="191">
      <t>セイカクジョウ</t>
    </rPh>
    <rPh sb="192" eb="194">
      <t>ドクリツ</t>
    </rPh>
    <rPh sb="194" eb="196">
      <t>サイサン</t>
    </rPh>
    <rPh sb="202" eb="204">
      <t>コンナン</t>
    </rPh>
    <rPh sb="205" eb="207">
      <t>ジギョウ</t>
    </rPh>
    <rPh sb="211" eb="213">
      <t>イッパン</t>
    </rPh>
    <rPh sb="213" eb="215">
      <t>カイケイ</t>
    </rPh>
    <rPh sb="215" eb="217">
      <t>クリイレ</t>
    </rPh>
    <rPh sb="217" eb="218">
      <t>キン</t>
    </rPh>
    <rPh sb="221" eb="223">
      <t>シュウニュウ</t>
    </rPh>
    <rPh sb="223" eb="225">
      <t>フソク</t>
    </rPh>
    <rPh sb="226" eb="228">
      <t>ホテン</t>
    </rPh>
    <rPh sb="234" eb="235">
      <t>マタ</t>
    </rPh>
    <rPh sb="236" eb="239">
      <t>ゲスイドウ</t>
    </rPh>
    <rPh sb="239" eb="241">
      <t>シセツ</t>
    </rPh>
    <rPh sb="242" eb="244">
      <t>ショウライ</t>
    </rPh>
    <rPh sb="244" eb="245">
      <t>テキ</t>
    </rPh>
    <rPh sb="247" eb="249">
      <t>コウシン</t>
    </rPh>
    <rPh sb="249" eb="251">
      <t>カイチク</t>
    </rPh>
    <rPh sb="252" eb="254">
      <t>ヒツヨウ</t>
    </rPh>
    <rPh sb="258" eb="260">
      <t>タガク</t>
    </rPh>
    <rPh sb="261" eb="263">
      <t>ザイセイ</t>
    </rPh>
    <rPh sb="263" eb="265">
      <t>フタン</t>
    </rPh>
    <rPh sb="266" eb="268">
      <t>ミコ</t>
    </rPh>
    <rPh sb="275" eb="278">
      <t>オオママチ</t>
    </rPh>
    <rPh sb="279" eb="282">
      <t>ゲスイドウ</t>
    </rPh>
    <rPh sb="282" eb="284">
      <t>ジギョウ</t>
    </rPh>
    <rPh sb="285" eb="287">
      <t>ケイエイ</t>
    </rPh>
    <rPh sb="287" eb="290">
      <t>ケンゼンカ</t>
    </rPh>
    <rPh sb="291" eb="294">
      <t>コウリツテキ</t>
    </rPh>
    <rPh sb="295" eb="296">
      <t>ム</t>
    </rPh>
    <rPh sb="298" eb="300">
      <t>コンゴ</t>
    </rPh>
    <rPh sb="301" eb="303">
      <t>トリクミ</t>
    </rPh>
    <rPh sb="307" eb="309">
      <t>オスイ</t>
    </rPh>
    <rPh sb="309" eb="311">
      <t>ショリ</t>
    </rPh>
    <rPh sb="311" eb="313">
      <t>ケイカク</t>
    </rPh>
    <rPh sb="314" eb="316">
      <t>ミナオ</t>
    </rPh>
    <rPh sb="318" eb="320">
      <t>シュウノウ</t>
    </rPh>
    <rPh sb="320" eb="321">
      <t>リツ</t>
    </rPh>
    <rPh sb="322" eb="324">
      <t>コウジョウ</t>
    </rPh>
    <rPh sb="324" eb="325">
      <t>オヨ</t>
    </rPh>
    <rPh sb="326" eb="329">
      <t>シヨウリョウ</t>
    </rPh>
    <rPh sb="329" eb="331">
      <t>スイジュン</t>
    </rPh>
    <rPh sb="332" eb="335">
      <t>テキセイカ</t>
    </rPh>
    <rPh sb="336" eb="338">
      <t>イジ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</si>
</sst>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1.85</c:v>
                </c:pt>
                <c:pt idx="1">
                  <c:v>2.38</c:v>
                </c:pt>
                <c:pt idx="2">
                  <c:v>3.64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D-4203-9DBF-A7E8CC245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0.13</c:v>
                </c:pt>
                <c:pt idx="2">
                  <c:v>0.09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0D-4203-9DBF-A7E8CC245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22.35</c:v>
                </c:pt>
                <c:pt idx="1">
                  <c:v>22.85</c:v>
                </c:pt>
                <c:pt idx="2">
                  <c:v>22.5</c:v>
                </c:pt>
                <c:pt idx="3">
                  <c:v>21.95</c:v>
                </c:pt>
                <c:pt idx="4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8-4F21-89A9-EBE842D05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37.72</c:v>
                </c:pt>
                <c:pt idx="1">
                  <c:v>37.08</c:v>
                </c:pt>
                <c:pt idx="2">
                  <c:v>37.46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8-4F21-89A9-EBE842D05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42.37</c:v>
                </c:pt>
                <c:pt idx="1">
                  <c:v>42.67</c:v>
                </c:pt>
                <c:pt idx="2">
                  <c:v>42.52</c:v>
                </c:pt>
                <c:pt idx="3">
                  <c:v>44.7</c:v>
                </c:pt>
                <c:pt idx="4">
                  <c:v>45.71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4-4FDB-B28C-EE5AB107C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68.459999999999994</c:v>
                </c:pt>
                <c:pt idx="1">
                  <c:v>67.22</c:v>
                </c:pt>
                <c:pt idx="2">
                  <c:v>67.459999999999994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A4-4FDB-B28C-EE5AB107C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51.69</c:v>
                </c:pt>
                <c:pt idx="1">
                  <c:v>54.02</c:v>
                </c:pt>
                <c:pt idx="2">
                  <c:v>51.03</c:v>
                </c:pt>
                <c:pt idx="3">
                  <c:v>50.53</c:v>
                </c:pt>
                <c:pt idx="4">
                  <c:v>49.93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E-4673-AE2C-7E5023E0F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2E-4673-AE2C-7E5023E0F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39-4AB8-AB64-0E6AFCD8D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39-4AB8-AB64-0E6AFCD8D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E-4A6C-820E-BFE586084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3E-4A6C-820E-BFE586084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4-420C-9B4D-53866DB9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44-420C-9B4D-53866DB9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D-444B-9D29-C3C3C340C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DD-444B-9D29-C3C3C340C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0-4807-9F8E-FCC9A248D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1592.72</c:v>
                </c:pt>
                <c:pt idx="1">
                  <c:v>1223.96</c:v>
                </c:pt>
                <c:pt idx="2">
                  <c:v>1269.1500000000001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E0-4807-9F8E-FCC9A248D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20.149999999999999</c:v>
                </c:pt>
                <c:pt idx="1">
                  <c:v>18.47</c:v>
                </c:pt>
                <c:pt idx="2">
                  <c:v>17.98</c:v>
                </c:pt>
                <c:pt idx="3">
                  <c:v>18.11</c:v>
                </c:pt>
                <c:pt idx="4">
                  <c:v>17.77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D-467B-A222-19BE84171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53.7</c:v>
                </c:pt>
                <c:pt idx="1">
                  <c:v>61.54</c:v>
                </c:pt>
                <c:pt idx="2">
                  <c:v>63.97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CD-467B-A222-19BE84171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661.83</c:v>
                </c:pt>
                <c:pt idx="1">
                  <c:v>719.75</c:v>
                </c:pt>
                <c:pt idx="2">
                  <c:v>725.51</c:v>
                </c:pt>
                <c:pt idx="3">
                  <c:v>737.49</c:v>
                </c:pt>
                <c:pt idx="4">
                  <c:v>763.45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2-448C-B207-3C2C1E8AE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300.35000000000002</c:v>
                </c:pt>
                <c:pt idx="1">
                  <c:v>267.86</c:v>
                </c:pt>
                <c:pt idx="2">
                  <c:v>256.82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22-448C-B207-3C2C1E8AE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T66" zoomScale="140" zoomScaleNormal="14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1" t="str">
        <f>データ!H6</f>
        <v>青森県　大間町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3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8" t="str">
        <f>データ!I6</f>
        <v>法非適用</v>
      </c>
      <c r="C8" s="78"/>
      <c r="D8" s="78"/>
      <c r="E8" s="78"/>
      <c r="F8" s="78"/>
      <c r="G8" s="78"/>
      <c r="H8" s="78"/>
      <c r="I8" s="78" t="str">
        <f>データ!J6</f>
        <v>下水道事業</v>
      </c>
      <c r="J8" s="78"/>
      <c r="K8" s="78"/>
      <c r="L8" s="78"/>
      <c r="M8" s="78"/>
      <c r="N8" s="78"/>
      <c r="O8" s="78"/>
      <c r="P8" s="78" t="str">
        <f>データ!K6</f>
        <v>特定環境保全公共下水道</v>
      </c>
      <c r="Q8" s="78"/>
      <c r="R8" s="78"/>
      <c r="S8" s="78"/>
      <c r="T8" s="78"/>
      <c r="U8" s="78"/>
      <c r="V8" s="78"/>
      <c r="W8" s="78" t="str">
        <f>データ!L6</f>
        <v>D2</v>
      </c>
      <c r="X8" s="78"/>
      <c r="Y8" s="78"/>
      <c r="Z8" s="78"/>
      <c r="AA8" s="78"/>
      <c r="AB8" s="78"/>
      <c r="AC8" s="78"/>
      <c r="AD8" s="79" t="str">
        <f>データ!$M$6</f>
        <v>非設置</v>
      </c>
      <c r="AE8" s="79"/>
      <c r="AF8" s="79"/>
      <c r="AG8" s="79"/>
      <c r="AH8" s="79"/>
      <c r="AI8" s="79"/>
      <c r="AJ8" s="79"/>
      <c r="AK8" s="3"/>
      <c r="AL8" s="75">
        <f>データ!S6</f>
        <v>5125</v>
      </c>
      <c r="AM8" s="75"/>
      <c r="AN8" s="75"/>
      <c r="AO8" s="75"/>
      <c r="AP8" s="75"/>
      <c r="AQ8" s="75"/>
      <c r="AR8" s="75"/>
      <c r="AS8" s="75"/>
      <c r="AT8" s="74">
        <f>データ!T6</f>
        <v>52.1</v>
      </c>
      <c r="AU8" s="74"/>
      <c r="AV8" s="74"/>
      <c r="AW8" s="74"/>
      <c r="AX8" s="74"/>
      <c r="AY8" s="74"/>
      <c r="AZ8" s="74"/>
      <c r="BA8" s="74"/>
      <c r="BB8" s="74">
        <f>データ!U6</f>
        <v>98.37</v>
      </c>
      <c r="BC8" s="74"/>
      <c r="BD8" s="74"/>
      <c r="BE8" s="74"/>
      <c r="BF8" s="74"/>
      <c r="BG8" s="74"/>
      <c r="BH8" s="74"/>
      <c r="BI8" s="74"/>
      <c r="BJ8" s="3"/>
      <c r="BK8" s="3"/>
      <c r="BL8" s="76" t="s">
        <v>10</v>
      </c>
      <c r="BM8" s="7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71" t="s">
        <v>16</v>
      </c>
      <c r="AE9" s="71"/>
      <c r="AF9" s="71"/>
      <c r="AG9" s="71"/>
      <c r="AH9" s="71"/>
      <c r="AI9" s="71"/>
      <c r="AJ9" s="71"/>
      <c r="AK9" s="3"/>
      <c r="AL9" s="71" t="s">
        <v>17</v>
      </c>
      <c r="AM9" s="71"/>
      <c r="AN9" s="71"/>
      <c r="AO9" s="71"/>
      <c r="AP9" s="71"/>
      <c r="AQ9" s="71"/>
      <c r="AR9" s="71"/>
      <c r="AS9" s="71"/>
      <c r="AT9" s="71" t="s">
        <v>18</v>
      </c>
      <c r="AU9" s="71"/>
      <c r="AV9" s="71"/>
      <c r="AW9" s="71"/>
      <c r="AX9" s="71"/>
      <c r="AY9" s="71"/>
      <c r="AZ9" s="71"/>
      <c r="BA9" s="71"/>
      <c r="BB9" s="71" t="s">
        <v>19</v>
      </c>
      <c r="BC9" s="71"/>
      <c r="BD9" s="71"/>
      <c r="BE9" s="71"/>
      <c r="BF9" s="71"/>
      <c r="BG9" s="71"/>
      <c r="BH9" s="71"/>
      <c r="BI9" s="71"/>
      <c r="BJ9" s="3"/>
      <c r="BK9" s="3"/>
      <c r="BL9" s="72" t="s">
        <v>20</v>
      </c>
      <c r="BM9" s="7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74" t="str">
        <f>データ!N6</f>
        <v>-</v>
      </c>
      <c r="C10" s="74"/>
      <c r="D10" s="74"/>
      <c r="E10" s="74"/>
      <c r="F10" s="74"/>
      <c r="G10" s="74"/>
      <c r="H10" s="74"/>
      <c r="I10" s="74" t="str">
        <f>データ!O6</f>
        <v>該当数値なし</v>
      </c>
      <c r="J10" s="74"/>
      <c r="K10" s="74"/>
      <c r="L10" s="74"/>
      <c r="M10" s="74"/>
      <c r="N10" s="74"/>
      <c r="O10" s="74"/>
      <c r="P10" s="74">
        <f>データ!P6</f>
        <v>56.28</v>
      </c>
      <c r="Q10" s="74"/>
      <c r="R10" s="74"/>
      <c r="S10" s="74"/>
      <c r="T10" s="74"/>
      <c r="U10" s="74"/>
      <c r="V10" s="74"/>
      <c r="W10" s="74">
        <f>データ!Q6</f>
        <v>90.55</v>
      </c>
      <c r="X10" s="74"/>
      <c r="Y10" s="74"/>
      <c r="Z10" s="74"/>
      <c r="AA10" s="74"/>
      <c r="AB10" s="74"/>
      <c r="AC10" s="74"/>
      <c r="AD10" s="75">
        <f>データ!R6</f>
        <v>2640</v>
      </c>
      <c r="AE10" s="75"/>
      <c r="AF10" s="75"/>
      <c r="AG10" s="75"/>
      <c r="AH10" s="75"/>
      <c r="AI10" s="75"/>
      <c r="AJ10" s="75"/>
      <c r="AK10" s="2"/>
      <c r="AL10" s="75">
        <f>データ!V6</f>
        <v>2820</v>
      </c>
      <c r="AM10" s="75"/>
      <c r="AN10" s="75"/>
      <c r="AO10" s="75"/>
      <c r="AP10" s="75"/>
      <c r="AQ10" s="75"/>
      <c r="AR10" s="75"/>
      <c r="AS10" s="75"/>
      <c r="AT10" s="74">
        <f>データ!W6</f>
        <v>1.03</v>
      </c>
      <c r="AU10" s="74"/>
      <c r="AV10" s="74"/>
      <c r="AW10" s="74"/>
      <c r="AX10" s="74"/>
      <c r="AY10" s="74"/>
      <c r="AZ10" s="74"/>
      <c r="BA10" s="74"/>
      <c r="BB10" s="74">
        <f>データ!X6</f>
        <v>2737.86</v>
      </c>
      <c r="BC10" s="74"/>
      <c r="BD10" s="74"/>
      <c r="BE10" s="74"/>
      <c r="BF10" s="74"/>
      <c r="BG10" s="74"/>
      <c r="BH10" s="74"/>
      <c r="BI10" s="74"/>
      <c r="BJ10" s="2"/>
      <c r="BK10" s="2"/>
      <c r="BL10" s="64" t="s">
        <v>22</v>
      </c>
      <c r="BM10" s="65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24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15">
      <c r="A14" s="2"/>
      <c r="B14" s="68" t="s">
        <v>25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119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120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121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1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3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【1,260.21】</v>
      </c>
      <c r="I86" s="26" t="str">
        <f>データ!CA6</f>
        <v>【75.29】</v>
      </c>
      <c r="J86" s="26" t="str">
        <f>データ!CL6</f>
        <v>【215.41】</v>
      </c>
      <c r="K86" s="26" t="str">
        <f>データ!CW6</f>
        <v>【42.90】</v>
      </c>
      <c r="L86" s="26" t="str">
        <f>データ!DH6</f>
        <v>【84.75】</v>
      </c>
      <c r="M86" s="26" t="s">
        <v>44</v>
      </c>
      <c r="N86" s="26" t="s">
        <v>45</v>
      </c>
      <c r="O86" s="26" t="str">
        <f>データ!EO6</f>
        <v>【0.30】</v>
      </c>
    </row>
  </sheetData>
  <sheetProtection algorithmName="SHA-512" hashValue="r+j9hgFRARhBNxL7igRXvNOcXVxGE3AVDicv2QGwqJzzAcHcKoPK/ehC0jLHcQSNnJbT4+GqSoLfawuhhLMjXA==" saltValue="etqemyvBbg9C2MDqya92b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83" t="s">
        <v>55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56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57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59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60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61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62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63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64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65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66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67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68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69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2020</v>
      </c>
      <c r="C6" s="33">
        <f t="shared" ref="C6:X6" si="3">C7</f>
        <v>24236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青森県　大間町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56.28</v>
      </c>
      <c r="Q6" s="34">
        <f t="shared" si="3"/>
        <v>90.55</v>
      </c>
      <c r="R6" s="34">
        <f t="shared" si="3"/>
        <v>2640</v>
      </c>
      <c r="S6" s="34">
        <f t="shared" si="3"/>
        <v>5125</v>
      </c>
      <c r="T6" s="34">
        <f t="shared" si="3"/>
        <v>52.1</v>
      </c>
      <c r="U6" s="34">
        <f t="shared" si="3"/>
        <v>98.37</v>
      </c>
      <c r="V6" s="34">
        <f t="shared" si="3"/>
        <v>2820</v>
      </c>
      <c r="W6" s="34">
        <f t="shared" si="3"/>
        <v>1.03</v>
      </c>
      <c r="X6" s="34">
        <f t="shared" si="3"/>
        <v>2737.86</v>
      </c>
      <c r="Y6" s="35">
        <f>IF(Y7="",NA(),Y7)</f>
        <v>51.69</v>
      </c>
      <c r="Z6" s="35">
        <f t="shared" ref="Z6:AH6" si="4">IF(Z7="",NA(),Z7)</f>
        <v>54.02</v>
      </c>
      <c r="AA6" s="35">
        <f t="shared" si="4"/>
        <v>51.03</v>
      </c>
      <c r="AB6" s="35">
        <f t="shared" si="4"/>
        <v>50.53</v>
      </c>
      <c r="AC6" s="35">
        <f t="shared" si="4"/>
        <v>49.93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1592.72</v>
      </c>
      <c r="BL6" s="35">
        <f t="shared" si="7"/>
        <v>1223.96</v>
      </c>
      <c r="BM6" s="35">
        <f t="shared" si="7"/>
        <v>1269.1500000000001</v>
      </c>
      <c r="BN6" s="35">
        <f t="shared" si="7"/>
        <v>1206.79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>
        <f>IF(BQ7="",NA(),BQ7)</f>
        <v>20.149999999999999</v>
      </c>
      <c r="BR6" s="35">
        <f t="shared" ref="BR6:BZ6" si="8">IF(BR7="",NA(),BR7)</f>
        <v>18.47</v>
      </c>
      <c r="BS6" s="35">
        <f t="shared" si="8"/>
        <v>17.98</v>
      </c>
      <c r="BT6" s="35">
        <f t="shared" si="8"/>
        <v>18.11</v>
      </c>
      <c r="BU6" s="35">
        <f t="shared" si="8"/>
        <v>17.77</v>
      </c>
      <c r="BV6" s="35">
        <f t="shared" si="8"/>
        <v>53.7</v>
      </c>
      <c r="BW6" s="35">
        <f t="shared" si="8"/>
        <v>61.54</v>
      </c>
      <c r="BX6" s="35">
        <f t="shared" si="8"/>
        <v>63.97</v>
      </c>
      <c r="BY6" s="35">
        <f t="shared" si="8"/>
        <v>71.84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>
        <f>IF(CB7="",NA(),CB7)</f>
        <v>661.83</v>
      </c>
      <c r="CC6" s="35">
        <f t="shared" ref="CC6:CK6" si="9">IF(CC7="",NA(),CC7)</f>
        <v>719.75</v>
      </c>
      <c r="CD6" s="35">
        <f t="shared" si="9"/>
        <v>725.51</v>
      </c>
      <c r="CE6" s="35">
        <f t="shared" si="9"/>
        <v>737.49</v>
      </c>
      <c r="CF6" s="35">
        <f t="shared" si="9"/>
        <v>763.45</v>
      </c>
      <c r="CG6" s="35">
        <f t="shared" si="9"/>
        <v>300.35000000000002</v>
      </c>
      <c r="CH6" s="35">
        <f t="shared" si="9"/>
        <v>267.86</v>
      </c>
      <c r="CI6" s="35">
        <f t="shared" si="9"/>
        <v>256.82</v>
      </c>
      <c r="CJ6" s="35">
        <f t="shared" si="9"/>
        <v>228.47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>
        <f>IF(CM7="",NA(),CM7)</f>
        <v>22.35</v>
      </c>
      <c r="CN6" s="35">
        <f t="shared" ref="CN6:CV6" si="10">IF(CN7="",NA(),CN7)</f>
        <v>22.85</v>
      </c>
      <c r="CO6" s="35">
        <f t="shared" si="10"/>
        <v>22.5</v>
      </c>
      <c r="CP6" s="35">
        <f t="shared" si="10"/>
        <v>21.95</v>
      </c>
      <c r="CQ6" s="35">
        <f t="shared" si="10"/>
        <v>23.2</v>
      </c>
      <c r="CR6" s="35">
        <f t="shared" si="10"/>
        <v>37.72</v>
      </c>
      <c r="CS6" s="35">
        <f t="shared" si="10"/>
        <v>37.08</v>
      </c>
      <c r="CT6" s="35">
        <f t="shared" si="10"/>
        <v>37.46</v>
      </c>
      <c r="CU6" s="35">
        <f t="shared" si="10"/>
        <v>42.47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>
        <f>IF(CX7="",NA(),CX7)</f>
        <v>42.37</v>
      </c>
      <c r="CY6" s="35">
        <f t="shared" ref="CY6:DG6" si="11">IF(CY7="",NA(),CY7)</f>
        <v>42.67</v>
      </c>
      <c r="CZ6" s="35">
        <f t="shared" si="11"/>
        <v>42.52</v>
      </c>
      <c r="DA6" s="35">
        <f t="shared" si="11"/>
        <v>44.7</v>
      </c>
      <c r="DB6" s="35">
        <f t="shared" si="11"/>
        <v>45.71</v>
      </c>
      <c r="DC6" s="35">
        <f t="shared" si="11"/>
        <v>68.459999999999994</v>
      </c>
      <c r="DD6" s="35">
        <f t="shared" si="11"/>
        <v>67.22</v>
      </c>
      <c r="DE6" s="35">
        <f t="shared" si="11"/>
        <v>67.459999999999994</v>
      </c>
      <c r="DF6" s="35">
        <f t="shared" si="11"/>
        <v>83.75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1.85</v>
      </c>
      <c r="EF6" s="35">
        <f t="shared" ref="EF6:EN6" si="14">IF(EF7="",NA(),EF7)</f>
        <v>2.38</v>
      </c>
      <c r="EG6" s="35">
        <f t="shared" si="14"/>
        <v>3.64</v>
      </c>
      <c r="EH6" s="34">
        <f t="shared" si="14"/>
        <v>0</v>
      </c>
      <c r="EI6" s="34">
        <f t="shared" si="14"/>
        <v>0</v>
      </c>
      <c r="EJ6" s="35">
        <f t="shared" si="14"/>
        <v>0.13</v>
      </c>
      <c r="EK6" s="35">
        <f t="shared" si="14"/>
        <v>0.13</v>
      </c>
      <c r="EL6" s="35">
        <f t="shared" si="14"/>
        <v>0.09</v>
      </c>
      <c r="EM6" s="35">
        <f t="shared" si="14"/>
        <v>0.36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24236</v>
      </c>
      <c r="D7" s="37">
        <v>47</v>
      </c>
      <c r="E7" s="37">
        <v>17</v>
      </c>
      <c r="F7" s="37">
        <v>4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56.28</v>
      </c>
      <c r="Q7" s="38">
        <v>90.55</v>
      </c>
      <c r="R7" s="38">
        <v>2640</v>
      </c>
      <c r="S7" s="38">
        <v>5125</v>
      </c>
      <c r="T7" s="38">
        <v>52.1</v>
      </c>
      <c r="U7" s="38">
        <v>98.37</v>
      </c>
      <c r="V7" s="38">
        <v>2820</v>
      </c>
      <c r="W7" s="38">
        <v>1.03</v>
      </c>
      <c r="X7" s="38">
        <v>2737.86</v>
      </c>
      <c r="Y7" s="38">
        <v>51.69</v>
      </c>
      <c r="Z7" s="38">
        <v>54.02</v>
      </c>
      <c r="AA7" s="38">
        <v>51.03</v>
      </c>
      <c r="AB7" s="38">
        <v>50.53</v>
      </c>
      <c r="AC7" s="38">
        <v>49.93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1592.72</v>
      </c>
      <c r="BL7" s="38">
        <v>1223.96</v>
      </c>
      <c r="BM7" s="38">
        <v>1269.1500000000001</v>
      </c>
      <c r="BN7" s="38">
        <v>1206.79</v>
      </c>
      <c r="BO7" s="38">
        <v>1258.43</v>
      </c>
      <c r="BP7" s="38">
        <v>1260.21</v>
      </c>
      <c r="BQ7" s="38">
        <v>20.149999999999999</v>
      </c>
      <c r="BR7" s="38">
        <v>18.47</v>
      </c>
      <c r="BS7" s="38">
        <v>17.98</v>
      </c>
      <c r="BT7" s="38">
        <v>18.11</v>
      </c>
      <c r="BU7" s="38">
        <v>17.77</v>
      </c>
      <c r="BV7" s="38">
        <v>53.7</v>
      </c>
      <c r="BW7" s="38">
        <v>61.54</v>
      </c>
      <c r="BX7" s="38">
        <v>63.97</v>
      </c>
      <c r="BY7" s="38">
        <v>71.84</v>
      </c>
      <c r="BZ7" s="38">
        <v>73.36</v>
      </c>
      <c r="CA7" s="38">
        <v>75.290000000000006</v>
      </c>
      <c r="CB7" s="38">
        <v>661.83</v>
      </c>
      <c r="CC7" s="38">
        <v>719.75</v>
      </c>
      <c r="CD7" s="38">
        <v>725.51</v>
      </c>
      <c r="CE7" s="38">
        <v>737.49</v>
      </c>
      <c r="CF7" s="38">
        <v>763.45</v>
      </c>
      <c r="CG7" s="38">
        <v>300.35000000000002</v>
      </c>
      <c r="CH7" s="38">
        <v>267.86</v>
      </c>
      <c r="CI7" s="38">
        <v>256.82</v>
      </c>
      <c r="CJ7" s="38">
        <v>228.47</v>
      </c>
      <c r="CK7" s="38">
        <v>224.88</v>
      </c>
      <c r="CL7" s="38">
        <v>215.41</v>
      </c>
      <c r="CM7" s="38">
        <v>22.35</v>
      </c>
      <c r="CN7" s="38">
        <v>22.85</v>
      </c>
      <c r="CO7" s="38">
        <v>22.5</v>
      </c>
      <c r="CP7" s="38">
        <v>21.95</v>
      </c>
      <c r="CQ7" s="38">
        <v>23.2</v>
      </c>
      <c r="CR7" s="38">
        <v>37.72</v>
      </c>
      <c r="CS7" s="38">
        <v>37.08</v>
      </c>
      <c r="CT7" s="38">
        <v>37.46</v>
      </c>
      <c r="CU7" s="38">
        <v>42.47</v>
      </c>
      <c r="CV7" s="38">
        <v>42.4</v>
      </c>
      <c r="CW7" s="38">
        <v>42.9</v>
      </c>
      <c r="CX7" s="38">
        <v>42.37</v>
      </c>
      <c r="CY7" s="38">
        <v>42.67</v>
      </c>
      <c r="CZ7" s="38">
        <v>42.52</v>
      </c>
      <c r="DA7" s="38">
        <v>44.7</v>
      </c>
      <c r="DB7" s="38">
        <v>45.71</v>
      </c>
      <c r="DC7" s="38">
        <v>68.459999999999994</v>
      </c>
      <c r="DD7" s="38">
        <v>67.22</v>
      </c>
      <c r="DE7" s="38">
        <v>67.459999999999994</v>
      </c>
      <c r="DF7" s="38">
        <v>83.75</v>
      </c>
      <c r="DG7" s="38">
        <v>84.19</v>
      </c>
      <c r="DH7" s="38">
        <v>84.75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1.85</v>
      </c>
      <c r="EF7" s="38">
        <v>2.38</v>
      </c>
      <c r="EG7" s="38">
        <v>3.64</v>
      </c>
      <c r="EH7" s="38">
        <v>0</v>
      </c>
      <c r="EI7" s="38">
        <v>0</v>
      </c>
      <c r="EJ7" s="38">
        <v>0.13</v>
      </c>
      <c r="EK7" s="38">
        <v>0.13</v>
      </c>
      <c r="EL7" s="38">
        <v>0.09</v>
      </c>
      <c r="EM7" s="38">
        <v>0.36</v>
      </c>
      <c r="EN7" s="38">
        <v>0.39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114</v>
      </c>
      <c r="E13" t="s">
        <v>116</v>
      </c>
      <c r="F13" t="s">
        <v>117</v>
      </c>
      <c r="G13" t="s">
        <v>118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w_kento</cp:lastModifiedBy>
  <cp:lastPrinted>2022-01-13T06:10:27Z</cp:lastPrinted>
  <dcterms:created xsi:type="dcterms:W3CDTF">2021-12-03T07:49:13Z</dcterms:created>
  <dcterms:modified xsi:type="dcterms:W3CDTF">2022-02-07T04:47:52Z</dcterms:modified>
  <cp:category/>
</cp:coreProperties>
</file>